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455" windowHeight="7395" tabRatio="523" activeTab="3"/>
  </bookViews>
  <sheets>
    <sheet name="Титул" sheetId="1" r:id="rId1"/>
    <sheet name="Приложение 1" sheetId="2" r:id="rId2"/>
    <sheet name="Приложение 2" sheetId="3" r:id="rId3"/>
    <sheet name="Приложение 5" sheetId="4" r:id="rId4"/>
  </sheets>
  <externalReferences>
    <externalReference r:id="rId7"/>
    <externalReference r:id="rId8"/>
  </externalReferences>
  <definedNames>
    <definedName name="_xlnm.Print_Area" localSheetId="1">'Приложение 1'!$A$1:$Q$24</definedName>
  </definedNames>
  <calcPr fullCalcOnLoad="1"/>
</workbook>
</file>

<file path=xl/sharedStrings.xml><?xml version="1.0" encoding="utf-8"?>
<sst xmlns="http://schemas.openxmlformats.org/spreadsheetml/2006/main" count="660" uniqueCount="176">
  <si>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</si>
  <si>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</si>
  <si>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</si>
  <si>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</si>
  <si>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</si>
  <si>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</si>
  <si>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</si>
  <si>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</si>
  <si>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</si>
  <si>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</si>
  <si>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</si>
  <si>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</si>
  <si>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</si>
  <si>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</si>
  <si>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</si>
  <si>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</si>
  <si>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</si>
  <si>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</si>
  <si>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</si>
  <si>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</si>
  <si>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</si>
  <si>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</si>
  <si>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</si>
  <si>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</si>
  <si>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</si>
  <si>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</si>
  <si>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</si>
  <si>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</si>
  <si>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</si>
  <si>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</si>
  <si>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</si>
  <si>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</si>
  <si>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</si>
  <si>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</si>
  <si>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</si>
  <si>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</si>
  <si>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</si>
  <si>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</si>
  <si>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</si>
  <si>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</si>
  <si>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</si>
  <si>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</si>
  <si>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</si>
  <si>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</si>
  <si>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</si>
  <si>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</si>
  <si>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</si>
  <si>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</si>
  <si>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</si>
  <si>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</si>
  <si>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</si>
  <si>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</si>
  <si>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</si>
  <si>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</si>
  <si>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</si>
  <si>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</si>
  <si>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</si>
  <si>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</si>
  <si>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</si>
  <si>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</si>
  <si>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</si>
  <si>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</si>
  <si>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</si>
  <si>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</si>
  <si>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</si>
  <si>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</si>
  <si>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</si>
  <si>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</si>
  <si>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</si>
  <si>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</si>
  <si>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</si>
  <si>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</si>
  <si>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</si>
  <si>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</si>
  <si>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t>Инвестиции, осуществляемые 
за счет тарифных источников</t>
  </si>
  <si>
    <t>-</t>
  </si>
  <si>
    <t>Приложение</t>
  </si>
  <si>
    <t>к стандартам раскрытия информации субъектами оптового и розничных рынков электрической энергии</t>
  </si>
  <si>
    <t>(в ред. Постановления Правительства РФ</t>
  </si>
  <si>
    <t>от 09.08.2014 № 787)</t>
  </si>
  <si>
    <t>(форма)</t>
  </si>
  <si>
    <t>ПРЕДЛОЖЕНИЕ</t>
  </si>
  <si>
    <t>о размере цен (тарифов), долгосрочных параметров регулирования</t>
  </si>
  <si>
    <t>(расчетный период регулирования)</t>
  </si>
  <si>
    <t>(полное и сокращенное наименование юридического лица)</t>
  </si>
  <si>
    <t>Приложение № 1</t>
  </si>
  <si>
    <t>к предложению о размере цен (тарифов), долгосрочных параметров регулирования</t>
  </si>
  <si>
    <t>Раздел 1. Информация об организации</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</si>
  <si>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</si>
  <si>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</si>
  <si>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</si>
  <si>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</si>
  <si>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</si>
  <si>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</si>
  <si>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</si>
  <si>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</si>
  <si>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</si>
  <si>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</si>
  <si>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</si>
  <si>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</si>
  <si>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</si>
  <si>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</si>
  <si>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</si>
  <si>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</si>
  <si>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</si>
  <si>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</si>
  <si>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</si>
  <si>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</si>
  <si>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</si>
  <si>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</si>
  <si>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</si>
  <si>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</si>
  <si>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</si>
  <si>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</si>
  <si>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</si>
  <si>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</si>
  <si>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</si>
  <si>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</si>
  <si>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</si>
  <si>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</si>
  <si>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</si>
  <si>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</si>
  <si>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</si>
  <si>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</si>
  <si>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</si>
  <si>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</si>
  <si>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</si>
  <si>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</si>
  <si>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</si>
  <si>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</si>
  <si>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</si>
  <si>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</si>
  <si>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</si>
  <si>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</si>
  <si>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</si>
  <si>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</si>
  <si>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2019 год</t>
  </si>
  <si>
    <t>руб./кВт.ч.</t>
  </si>
  <si>
    <t>руб./кВт.мес.</t>
  </si>
  <si>
    <r>
      <rPr>
        <b/>
        <sz val="12"/>
        <rFont val="Times New Roman"/>
        <family val="1"/>
      </rPr>
      <t>Факс</t>
    </r>
    <r>
      <rPr>
        <sz val="12"/>
        <rFont val="Times New Roman"/>
        <family val="1"/>
      </rPr>
      <t>: нет</t>
    </r>
  </si>
  <si>
    <t>год</t>
  </si>
  <si>
    <t>на услуги по передаче электрической энергии</t>
  </si>
  <si>
    <r>
      <t xml:space="preserve"> О</t>
    </r>
    <r>
      <rPr>
        <u val="single"/>
        <sz val="12"/>
        <rFont val="Times New Roman"/>
        <family val="1"/>
      </rPr>
      <t xml:space="preserve">бщество с ограниченной ответственностью «Оренбургские электрические сети»  </t>
    </r>
  </si>
  <si>
    <t xml:space="preserve"> ООО «ОЭС» </t>
  </si>
  <si>
    <t>в границах Оренбургской области</t>
  </si>
  <si>
    <r>
      <rPr>
        <b/>
        <sz val="12"/>
        <rFont val="Times New Roman"/>
        <family val="1"/>
      </rPr>
      <t>Полное наименование</t>
    </r>
    <r>
      <rPr>
        <sz val="12"/>
        <rFont val="Times New Roman"/>
        <family val="1"/>
      </rPr>
      <t xml:space="preserve">: Общество с ограниченной ответственностью «Оренбургские электрические сети» </t>
    </r>
  </si>
  <si>
    <r>
      <t xml:space="preserve">Сокращенное наименование:  </t>
    </r>
    <r>
      <rPr>
        <sz val="12"/>
        <rFont val="Times New Roman"/>
        <family val="1"/>
      </rPr>
      <t>ООО «ОЭС»</t>
    </r>
  </si>
  <si>
    <r>
      <rPr>
        <b/>
        <sz val="12"/>
        <rFont val="Times New Roman"/>
        <family val="1"/>
      </rPr>
      <t>Место нахождения</t>
    </r>
    <r>
      <rPr>
        <sz val="12"/>
        <rFont val="Times New Roman"/>
        <family val="1"/>
      </rPr>
      <t>: 460050, г. Оренбург, ул. Новая, д.10/3, кв.129</t>
    </r>
  </si>
  <si>
    <r>
      <rPr>
        <b/>
        <sz val="12"/>
        <rFont val="Times New Roman"/>
        <family val="1"/>
      </rPr>
      <t>Фактический адрес</t>
    </r>
    <r>
      <rPr>
        <sz val="12"/>
        <rFont val="Times New Roman"/>
        <family val="1"/>
      </rPr>
      <t>: 460050, г. Оренбург, ул. Транспортная, д.2, оф.403</t>
    </r>
  </si>
  <si>
    <r>
      <rPr>
        <b/>
        <sz val="12"/>
        <rFont val="Times New Roman"/>
        <family val="1"/>
      </rPr>
      <t>ИНН:</t>
    </r>
    <r>
      <rPr>
        <sz val="12"/>
        <rFont val="Times New Roman"/>
        <family val="1"/>
      </rPr>
      <t xml:space="preserve"> 5611080062</t>
    </r>
  </si>
  <si>
    <r>
      <rPr>
        <b/>
        <sz val="12"/>
        <rFont val="Times New Roman"/>
        <family val="1"/>
      </rPr>
      <t>КПП</t>
    </r>
    <r>
      <rPr>
        <sz val="12"/>
        <rFont val="Times New Roman"/>
        <family val="1"/>
      </rPr>
      <t>: 561101001</t>
    </r>
  </si>
  <si>
    <r>
      <rPr>
        <b/>
        <sz val="12"/>
        <rFont val="Times New Roman"/>
        <family val="1"/>
      </rPr>
      <t>Ф.И.О</t>
    </r>
    <r>
      <rPr>
        <sz val="12"/>
        <rFont val="Times New Roman"/>
        <family val="1"/>
      </rPr>
      <t>. Директор - Рахматуллин Рустам Михайлович</t>
    </r>
  </si>
  <si>
    <r>
      <rPr>
        <b/>
        <sz val="12"/>
        <rFont val="Times New Roman"/>
        <family val="1"/>
      </rPr>
      <t>Адрес электронной почты</t>
    </r>
    <r>
      <rPr>
        <sz val="12"/>
        <rFont val="Times New Roman"/>
        <family val="1"/>
      </rPr>
      <t>: info@oreneg.ru</t>
    </r>
  </si>
  <si>
    <r>
      <rPr>
        <b/>
        <sz val="12"/>
        <rFont val="Times New Roman"/>
        <family val="1"/>
      </rPr>
      <t>Контактный телефон</t>
    </r>
    <r>
      <rPr>
        <sz val="12"/>
        <rFont val="Times New Roman"/>
        <family val="1"/>
      </rPr>
      <t>: 7(903) 366-77-63</t>
    </r>
  </si>
  <si>
    <t>Оренбургская область</t>
  </si>
  <si>
    <t>Приложение № 2
к предложению о размере цен (тарифов), долгосрочных параметров регулирования</t>
  </si>
  <si>
    <t>Фактические показатели 
за 2017 год</t>
  </si>
  <si>
    <t>Показатели, утвержденные 
на 2018 год</t>
  </si>
  <si>
    <t>2020 год</t>
  </si>
  <si>
    <t>2021 год</t>
  </si>
  <si>
    <t xml:space="preserve"> 4,98% от отпуска в сеть, согласно  Приказа Минэнерго России № 887 от 26.09.2017 г.</t>
  </si>
  <si>
    <t>Программа по энергосбережению и повышению энергетической эффективности ООО "ОЭС" на 2018 год и с перспективой на 2019-2020 гг. утверждена Директором ООО "ОЭС" 04.12..2017 года</t>
  </si>
  <si>
    <r>
      <t>_____</t>
    </r>
    <r>
      <rPr>
        <vertAlign val="superscript"/>
        <sz val="10"/>
        <rFont val="Times New Roman"/>
        <family val="1"/>
      </rPr>
      <t>1</t>
    </r>
    <r>
      <rPr>
        <sz val="10"/>
        <rFont val="Times New Roman"/>
        <family val="1"/>
      </rPr>
      <t>_Базовый период - год, предшествующий расчетному периоду регулирования.</t>
    </r>
  </si>
  <si>
    <r>
      <t>_____</t>
    </r>
    <r>
      <rPr>
        <vertAlign val="superscript"/>
        <sz val="10"/>
        <rFont val="Times New Roman"/>
        <family val="1"/>
      </rPr>
      <t>2</t>
    </r>
    <r>
      <rPr>
        <sz val="10"/>
        <rFont val="Times New Roman"/>
        <family val="1"/>
      </rPr>
      <t>_Заполняются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</si>
  <si>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rFont val="Times New Roman"/>
        <family val="1"/>
      </rPr>
      <t>_Заполняются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</si>
  <si>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rFont val="Times New Roman"/>
        <family val="1"/>
      </rPr>
      <t>_Заполняются коммерческим оператором оптового рынка электрической энергии (мощности).</t>
    </r>
  </si>
  <si>
    <t>Исполнитель:</t>
  </si>
  <si>
    <t>Фактические показатели за 2017 год</t>
  </si>
  <si>
    <t>Показатели, утвержденные на 2018 год</t>
  </si>
  <si>
    <t xml:space="preserve">ставка на оплату технологического расхода (потерь) </t>
  </si>
  <si>
    <t xml:space="preserve">одноставочный тариф </t>
  </si>
  <si>
    <r>
      <t>1,2 - 2,5 кг/см</t>
    </r>
    <r>
      <rPr>
        <vertAlign val="superscript"/>
        <sz val="11"/>
        <rFont val="Times New Roman"/>
        <family val="1"/>
      </rPr>
      <t>2</t>
    </r>
  </si>
  <si>
    <r>
      <t>2,5 - 7,0 кг/см</t>
    </r>
    <r>
      <rPr>
        <vertAlign val="superscript"/>
        <sz val="11"/>
        <rFont val="Times New Roman"/>
        <family val="1"/>
      </rPr>
      <t>2</t>
    </r>
  </si>
  <si>
    <r>
      <t>7,0 - 13,0 кг/см</t>
    </r>
    <r>
      <rPr>
        <vertAlign val="superscript"/>
        <sz val="11"/>
        <rFont val="Times New Roman"/>
        <family val="1"/>
      </rPr>
      <t>2</t>
    </r>
  </si>
  <si>
    <r>
      <t>&gt; 13 кг/см</t>
    </r>
    <r>
      <rPr>
        <vertAlign val="superscript"/>
        <sz val="11"/>
        <rFont val="Times New Roman"/>
        <family val="1"/>
      </rPr>
      <t>2</t>
    </r>
  </si>
  <si>
    <t>_____*_Базовый период - год, предшествующий расчетному периоду регулирования.</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</si>
</sst>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0000"/>
    <numFmt numFmtId="174" formatCode="0.0000000000"/>
    <numFmt numFmtId="175" formatCode="0.00000000"/>
    <numFmt numFmtId="176" formatCode="0.0000000"/>
    <numFmt numFmtId="177" formatCode="0.000000"/>
    <numFmt numFmtId="178" formatCode="0.00000"/>
    <numFmt numFmtId="179" formatCode="0.0000"/>
    <numFmt numFmtId="180" formatCode="0.000"/>
    <numFmt numFmtId="181" formatCode="0.00000000000"/>
    <numFmt numFmtId="182" formatCode="0.000000000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0.000"/>
    <numFmt numFmtId="189" formatCode="#,##0_);[Red]\(#,##0\)"/>
    <numFmt numFmtId="190" formatCode="#,##0.0000"/>
    <numFmt numFmtId="191" formatCode="#,##0.00000"/>
    <numFmt numFmtId="192" formatCode="#,##0.000000"/>
  </numFmts>
  <fonts count="54">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vertAlign val="superscript"/>
      <sz val="10"/>
      <name val="Times New Roman"/>
      <family val="1"/>
    </font>
    <font>
      <b/>
      <sz val="12"/>
      <name val="Times New Roman"/>
      <family val="1"/>
    </font>
    <font>
      <sz val="16"/>
      <name val="Times New Roman"/>
      <family val="1"/>
    </font>
    <font>
      <sz val="11"/>
      <color indexed="8"/>
      <name val="Calibri"/>
      <family val="2"/>
    </font>
    <font>
      <sz val="9"/>
      <name val="Times New Roman"/>
      <family val="1"/>
    </font>
    <font>
      <b/>
      <sz val="13"/>
      <name val="Times New Roman"/>
      <family val="1"/>
    </font>
    <font>
      <sz val="13"/>
      <name val="Times New Roman"/>
      <family val="1"/>
    </font>
    <font>
      <sz val="11"/>
      <name val="Times New Roman"/>
      <family val="1"/>
    </font>
    <font>
      <sz val="9"/>
      <name val="Tahoma"/>
      <family val="2"/>
    </font>
    <font>
      <u val="single"/>
      <sz val="12"/>
      <name val="Times New Roman"/>
      <family val="1"/>
    </font>
    <font>
      <sz val="8"/>
      <name val="Arial"/>
      <family val="2"/>
    </font>
    <font>
      <sz val="10"/>
      <name val="Times New Roman CYR"/>
      <family val="0"/>
    </font>
    <font>
      <sz val="14"/>
      <name val="Times New Roman"/>
      <family val="1"/>
    </font>
    <font>
      <vertAlign val="superscrip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medium"/>
    </border>
    <border>
      <left style="thin"/>
      <right style="thin"/>
      <top style="thin"/>
      <bottom style="thin"/>
    </border>
    <border>
      <left style="thin"/>
      <right style="medium"/>
      <top style="thin"/>
      <bottom style="medium"/>
    </border>
    <border>
      <left>
        <color indexed="63"/>
      </left>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thin"/>
    </border>
    <border>
      <left style="thin"/>
      <right style="medium"/>
      <top style="medium"/>
      <bottom style="thin"/>
    </border>
    <border>
      <left>
        <color indexed="63"/>
      </left>
      <right style="thin"/>
      <top>
        <color indexed="63"/>
      </top>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color indexed="63"/>
      </left>
      <right style="medium"/>
      <top style="medium"/>
      <bottom style="medium"/>
    </border>
    <border>
      <left>
        <color indexed="63"/>
      </left>
      <right style="medium"/>
      <top style="medium"/>
      <bottom style="thin"/>
    </border>
    <border>
      <left>
        <color indexed="63"/>
      </left>
      <right style="thin"/>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medium"/>
      <right/>
      <top style="medium"/>
      <bottom style="thin"/>
    </border>
    <border>
      <left>
        <color indexed="63"/>
      </left>
      <right>
        <color indexed="63"/>
      </right>
      <top style="medium"/>
      <bottom style="thin"/>
    </border>
    <border>
      <left style="medium"/>
      <right style="thin"/>
      <top style="thin"/>
      <bottom>
        <color indexed="63"/>
      </bottom>
    </border>
    <border>
      <left style="thin"/>
      <right style="thin"/>
      <top style="thin"/>
      <bottom>
        <color indexed="63"/>
      </bottom>
    </border>
    <border>
      <left style="thin"/>
      <right/>
      <top style="thin"/>
      <bottom style="thin"/>
    </border>
    <border>
      <left/>
      <right/>
      <top style="thin"/>
      <bottom style="thin"/>
    </border>
    <border>
      <left/>
      <right style="medium"/>
      <top style="thin"/>
      <bottom style="thin"/>
    </border>
    <border>
      <left style="medium"/>
      <right style="thin"/>
      <top style="medium"/>
      <bottom style="thin"/>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style="medium"/>
      <right/>
      <top style="medium"/>
      <bottom/>
    </border>
    <border>
      <left/>
      <right style="thin"/>
      <top style="medium"/>
      <bottom/>
    </border>
    <border>
      <left style="medium"/>
      <right/>
      <top/>
      <bottom style="medium"/>
    </border>
    <border>
      <left style="thin"/>
      <right/>
      <top style="medium"/>
      <bottom/>
    </border>
    <border>
      <left style="thin"/>
      <right/>
      <top/>
      <bottom style="medium"/>
    </border>
    <border>
      <left style="thin"/>
      <right>
        <color indexed="63"/>
      </right>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0" fillId="0" borderId="0">
      <alignment/>
      <protection/>
    </xf>
    <xf numFmtId="0" fontId="0" fillId="0" borderId="0">
      <alignment/>
      <protection/>
    </xf>
    <xf numFmtId="49" fontId="13" fillId="0" borderId="0" applyBorder="0">
      <alignment vertical="top"/>
      <protection/>
    </xf>
    <xf numFmtId="0" fontId="8"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16" fillId="0" borderId="0" applyFont="0" applyFill="0" applyBorder="0" applyAlignment="0" applyProtection="0"/>
    <xf numFmtId="0" fontId="50" fillId="0" borderId="9" applyNumberFormat="0" applyFill="0" applyAlignment="0" applyProtection="0"/>
    <xf numFmtId="189" fontId="15" fillId="0" borderId="0">
      <alignment vertical="top"/>
      <protection/>
    </xf>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163">
    <xf numFmtId="0" fontId="0" fillId="0" borderId="0" xfId="0" applyAlignment="1">
      <alignment/>
    </xf>
    <xf numFmtId="0" fontId="3" fillId="0" borderId="0" xfId="0" applyFont="1" applyAlignment="1">
      <alignment horizontal="left" vertical="center" indent="15"/>
    </xf>
    <xf numFmtId="0" fontId="9" fillId="0" borderId="0" xfId="0" applyFont="1" applyAlignment="1">
      <alignment horizontal="left" vertical="center" indent="15"/>
    </xf>
    <xf numFmtId="0" fontId="1" fillId="0" borderId="0" xfId="0" applyFont="1" applyAlignment="1">
      <alignment horizontal="right" vertical="center"/>
    </xf>
    <xf numFmtId="0" fontId="11" fillId="0" borderId="0" xfId="0" applyFont="1" applyAlignment="1">
      <alignment vertical="center" wrapText="1"/>
    </xf>
    <xf numFmtId="0" fontId="11" fillId="0" borderId="10" xfId="0" applyFont="1" applyBorder="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horizontal="left" vertical="top"/>
    </xf>
    <xf numFmtId="0" fontId="9" fillId="0" borderId="0" xfId="0" applyFont="1" applyAlignment="1">
      <alignment horizontal="left" vertical="top"/>
    </xf>
    <xf numFmtId="0" fontId="1" fillId="0" borderId="0" xfId="0" applyFont="1" applyAlignment="1">
      <alignment horizontal="right" vertical="top"/>
    </xf>
    <xf numFmtId="0" fontId="3" fillId="0" borderId="0" xfId="0" applyFont="1" applyAlignment="1">
      <alignment horizontal="left" vertical="top" wrapText="1"/>
    </xf>
    <xf numFmtId="0" fontId="11" fillId="0" borderId="0" xfId="0" applyFont="1" applyAlignment="1">
      <alignment horizontal="center" vertical="center"/>
    </xf>
    <xf numFmtId="0" fontId="6" fillId="0" borderId="0" xfId="0" applyFont="1" applyAlignment="1">
      <alignment vertical="center"/>
    </xf>
    <xf numFmtId="0" fontId="11" fillId="0" borderId="0" xfId="0" applyFont="1" applyAlignment="1">
      <alignment horizontal="right" vertical="center"/>
    </xf>
    <xf numFmtId="4" fontId="1" fillId="33" borderId="11"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52" applyFont="1">
      <alignment/>
      <protection/>
    </xf>
    <xf numFmtId="0" fontId="7" fillId="0" borderId="0" xfId="52" applyFont="1" applyAlignment="1">
      <alignment vertical="center" wrapText="1"/>
      <protection/>
    </xf>
    <xf numFmtId="4" fontId="1" fillId="0" borderId="0" xfId="52" applyNumberFormat="1" applyFont="1">
      <alignment/>
      <protection/>
    </xf>
    <xf numFmtId="0" fontId="6" fillId="0" borderId="0" xfId="52" applyFont="1" applyBorder="1" applyAlignment="1">
      <alignment/>
      <protection/>
    </xf>
    <xf numFmtId="0" fontId="1" fillId="0" borderId="0" xfId="52" applyFont="1" applyBorder="1" applyAlignment="1">
      <alignment vertical="center" wrapText="1"/>
      <protection/>
    </xf>
    <xf numFmtId="0" fontId="1" fillId="0" borderId="0" xfId="52" applyFont="1" applyAlignment="1">
      <alignment horizontal="center" vertical="center" wrapText="1"/>
      <protection/>
    </xf>
    <xf numFmtId="0" fontId="1" fillId="0" borderId="12" xfId="52" applyFont="1" applyBorder="1" applyAlignment="1">
      <alignment horizontal="center" vertical="center" wrapText="1"/>
      <protection/>
    </xf>
    <xf numFmtId="0" fontId="1" fillId="0" borderId="13" xfId="52" applyFont="1" applyBorder="1" applyAlignment="1">
      <alignment horizontal="center" vertical="center" wrapText="1"/>
      <protection/>
    </xf>
    <xf numFmtId="0" fontId="1" fillId="0" borderId="14" xfId="52" applyFont="1" applyBorder="1" applyAlignment="1">
      <alignment horizontal="center" vertical="top" wrapText="1"/>
      <protection/>
    </xf>
    <xf numFmtId="0" fontId="1" fillId="0" borderId="15" xfId="52" applyFont="1" applyBorder="1" applyAlignment="1">
      <alignment horizontal="left" vertical="top" wrapText="1"/>
      <protection/>
    </xf>
    <xf numFmtId="0" fontId="1" fillId="0" borderId="16" xfId="52" applyFont="1" applyBorder="1" applyAlignment="1">
      <alignment horizontal="center" vertical="center" wrapText="1"/>
      <protection/>
    </xf>
    <xf numFmtId="2" fontId="1" fillId="0" borderId="17" xfId="52" applyNumberFormat="1" applyFont="1" applyBorder="1" applyAlignment="1">
      <alignment horizontal="center" vertical="center"/>
      <protection/>
    </xf>
    <xf numFmtId="2" fontId="1" fillId="0" borderId="18" xfId="52" applyNumberFormat="1" applyFont="1" applyBorder="1" applyAlignment="1">
      <alignment horizontal="center" vertical="center"/>
      <protection/>
    </xf>
    <xf numFmtId="0" fontId="1" fillId="0" borderId="19" xfId="52" applyFont="1" applyBorder="1" applyAlignment="1">
      <alignment vertical="top"/>
      <protection/>
    </xf>
    <xf numFmtId="0" fontId="1" fillId="0" borderId="16" xfId="52" applyFont="1" applyBorder="1" applyAlignment="1">
      <alignment vertical="top"/>
      <protection/>
    </xf>
    <xf numFmtId="0" fontId="1" fillId="0" borderId="0" xfId="52" applyFont="1" applyAlignment="1">
      <alignment vertical="top"/>
      <protection/>
    </xf>
    <xf numFmtId="0" fontId="1" fillId="0" borderId="20" xfId="52" applyFont="1" applyBorder="1" applyAlignment="1">
      <alignment horizontal="center" vertical="top" wrapText="1"/>
      <protection/>
    </xf>
    <xf numFmtId="0" fontId="1" fillId="0" borderId="11" xfId="52" applyFont="1" applyBorder="1" applyAlignment="1">
      <alignment horizontal="left" vertical="top" wrapText="1"/>
      <protection/>
    </xf>
    <xf numFmtId="0" fontId="1" fillId="0" borderId="21" xfId="52" applyFont="1" applyBorder="1" applyAlignment="1">
      <alignment horizontal="center" vertical="top" wrapText="1"/>
      <protection/>
    </xf>
    <xf numFmtId="2" fontId="1" fillId="0" borderId="11" xfId="52" applyNumberFormat="1" applyFont="1" applyBorder="1" applyAlignment="1">
      <alignment horizontal="center" vertical="center"/>
      <protection/>
    </xf>
    <xf numFmtId="2" fontId="1" fillId="33" borderId="11" xfId="52" applyNumberFormat="1" applyFont="1" applyFill="1" applyBorder="1" applyAlignment="1">
      <alignment horizontal="center" vertical="center"/>
      <protection/>
    </xf>
    <xf numFmtId="0" fontId="1" fillId="0" borderId="21" xfId="52" applyFont="1" applyBorder="1" applyAlignment="1">
      <alignment horizontal="center" vertical="center" wrapText="1"/>
      <protection/>
    </xf>
    <xf numFmtId="2" fontId="1" fillId="0" borderId="21" xfId="52" applyNumberFormat="1" applyFont="1" applyBorder="1" applyAlignment="1">
      <alignment horizontal="center" vertical="center"/>
      <protection/>
    </xf>
    <xf numFmtId="0" fontId="1" fillId="0" borderId="22" xfId="52" applyFont="1" applyBorder="1" applyAlignment="1">
      <alignment vertical="top"/>
      <protection/>
    </xf>
    <xf numFmtId="0" fontId="1" fillId="0" borderId="21" xfId="52" applyFont="1" applyBorder="1" applyAlignment="1">
      <alignment vertical="top"/>
      <protection/>
    </xf>
    <xf numFmtId="10" fontId="1" fillId="0" borderId="11" xfId="60" applyNumberFormat="1" applyFont="1" applyBorder="1" applyAlignment="1">
      <alignment horizontal="center" vertical="center"/>
    </xf>
    <xf numFmtId="10" fontId="1" fillId="0" borderId="21" xfId="60" applyNumberFormat="1" applyFont="1" applyBorder="1" applyAlignment="1">
      <alignment horizontal="center" vertical="center"/>
    </xf>
    <xf numFmtId="0" fontId="1" fillId="0" borderId="20" xfId="52" applyFont="1" applyBorder="1" applyAlignment="1">
      <alignment horizontal="center" wrapText="1"/>
      <protection/>
    </xf>
    <xf numFmtId="0" fontId="1" fillId="0" borderId="11" xfId="52" applyFont="1" applyBorder="1" applyAlignment="1">
      <alignment horizontal="left" wrapText="1"/>
      <protection/>
    </xf>
    <xf numFmtId="0" fontId="1" fillId="0" borderId="21" xfId="52" applyFont="1" applyBorder="1" applyAlignment="1">
      <alignment horizontal="center" wrapText="1"/>
      <protection/>
    </xf>
    <xf numFmtId="180" fontId="1" fillId="33" borderId="11" xfId="52" applyNumberFormat="1" applyFont="1" applyFill="1" applyBorder="1" applyAlignment="1">
      <alignment horizontal="center" vertical="center"/>
      <protection/>
    </xf>
    <xf numFmtId="0" fontId="1" fillId="0" borderId="0" xfId="52" applyFont="1" applyAlignment="1">
      <alignment/>
      <protection/>
    </xf>
    <xf numFmtId="10" fontId="1" fillId="0" borderId="11" xfId="60" applyNumberFormat="1" applyFont="1" applyFill="1" applyBorder="1" applyAlignment="1">
      <alignment horizontal="center" vertical="center" wrapText="1"/>
    </xf>
    <xf numFmtId="2" fontId="53" fillId="33" borderId="21" xfId="52" applyNumberFormat="1" applyFont="1" applyFill="1" applyBorder="1" applyAlignment="1">
      <alignment horizontal="center" vertical="center" wrapText="1"/>
      <protection/>
    </xf>
    <xf numFmtId="0" fontId="1" fillId="0" borderId="11" xfId="52" applyFont="1" applyBorder="1" applyAlignment="1">
      <alignment horizontal="left" vertical="center" wrapText="1"/>
      <protection/>
    </xf>
    <xf numFmtId="2" fontId="1" fillId="33" borderId="11" xfId="52" applyNumberFormat="1" applyFont="1" applyFill="1" applyBorder="1" applyAlignment="1">
      <alignment horizontal="center" vertical="center" wrapText="1"/>
      <protection/>
    </xf>
    <xf numFmtId="2" fontId="53" fillId="33" borderId="11" xfId="52" applyNumberFormat="1" applyFont="1" applyFill="1" applyBorder="1" applyAlignment="1">
      <alignment horizontal="center" vertical="center" wrapText="1"/>
      <protection/>
    </xf>
    <xf numFmtId="2" fontId="1" fillId="0" borderId="21" xfId="52" applyNumberFormat="1" applyFont="1" applyBorder="1" applyAlignment="1">
      <alignment horizontal="center" vertical="center" wrapText="1"/>
      <protection/>
    </xf>
    <xf numFmtId="0" fontId="4" fillId="0" borderId="11" xfId="52" applyFont="1" applyBorder="1" applyAlignment="1">
      <alignment horizontal="left" vertical="top" wrapText="1"/>
      <protection/>
    </xf>
    <xf numFmtId="2" fontId="1" fillId="33" borderId="20" xfId="52" applyNumberFormat="1" applyFont="1" applyFill="1" applyBorder="1" applyAlignment="1">
      <alignment horizontal="center" vertical="center"/>
      <protection/>
    </xf>
    <xf numFmtId="2" fontId="1" fillId="0" borderId="11" xfId="52" applyNumberFormat="1" applyFont="1" applyBorder="1" applyAlignment="1">
      <alignment horizontal="center" vertical="center" wrapText="1"/>
      <protection/>
    </xf>
    <xf numFmtId="0" fontId="1" fillId="0" borderId="23" xfId="52" applyFont="1" applyBorder="1" applyAlignment="1">
      <alignment horizontal="center" vertical="top" wrapText="1"/>
      <protection/>
    </xf>
    <xf numFmtId="0" fontId="1" fillId="0" borderId="24" xfId="52" applyFont="1" applyBorder="1" applyAlignment="1">
      <alignment horizontal="left" vertical="top" wrapText="1"/>
      <protection/>
    </xf>
    <xf numFmtId="0" fontId="1" fillId="0" borderId="12" xfId="52" applyFont="1" applyBorder="1" applyAlignment="1">
      <alignment horizontal="center" vertical="top" wrapText="1"/>
      <protection/>
    </xf>
    <xf numFmtId="2" fontId="1" fillId="0" borderId="24" xfId="52" applyNumberFormat="1" applyFont="1" applyBorder="1" applyAlignment="1">
      <alignment horizontal="center" vertical="center"/>
      <protection/>
    </xf>
    <xf numFmtId="2" fontId="1" fillId="0" borderId="12" xfId="52" applyNumberFormat="1" applyFont="1" applyBorder="1" applyAlignment="1">
      <alignment horizontal="center" vertical="center"/>
      <protection/>
    </xf>
    <xf numFmtId="0" fontId="1" fillId="0" borderId="13" xfId="52" applyFont="1" applyBorder="1" applyAlignment="1">
      <alignment vertical="top"/>
      <protection/>
    </xf>
    <xf numFmtId="0" fontId="1" fillId="0" borderId="12" xfId="52" applyFont="1" applyBorder="1" applyAlignment="1">
      <alignment vertical="top"/>
      <protection/>
    </xf>
    <xf numFmtId="0" fontId="3" fillId="0" borderId="0" xfId="52" applyFont="1">
      <alignment/>
      <protection/>
    </xf>
    <xf numFmtId="0" fontId="17" fillId="0" borderId="0" xfId="52" applyFont="1">
      <alignment/>
      <protection/>
    </xf>
    <xf numFmtId="0" fontId="17" fillId="0" borderId="0" xfId="52" applyFont="1" applyAlignment="1">
      <alignment horizontal="right"/>
      <protection/>
    </xf>
    <xf numFmtId="0" fontId="3" fillId="0" borderId="0" xfId="53" applyFont="1" applyProtection="1">
      <alignment/>
      <protection locked="0"/>
    </xf>
    <xf numFmtId="0" fontId="6" fillId="0" borderId="25" xfId="52" applyFont="1" applyBorder="1" applyAlignment="1">
      <alignment/>
      <protection/>
    </xf>
    <xf numFmtId="0" fontId="12" fillId="0" borderId="26" xfId="55" applyFont="1" applyBorder="1" applyAlignment="1">
      <alignment vertical="center" wrapText="1"/>
      <protection/>
    </xf>
    <xf numFmtId="0" fontId="12" fillId="0" borderId="0" xfId="52" applyFont="1" applyAlignment="1">
      <alignment horizontal="center" vertical="center" wrapText="1"/>
      <protection/>
    </xf>
    <xf numFmtId="0" fontId="12" fillId="0" borderId="27" xfId="55" applyFont="1" applyBorder="1" applyAlignment="1">
      <alignment horizontal="center" vertical="center" wrapText="1"/>
      <protection/>
    </xf>
    <xf numFmtId="0" fontId="12" fillId="0" borderId="28" xfId="55" applyFont="1" applyBorder="1" applyAlignment="1">
      <alignment horizontal="center" vertical="center" wrapText="1"/>
      <protection/>
    </xf>
    <xf numFmtId="0" fontId="12" fillId="0" borderId="29" xfId="55" applyFont="1" applyBorder="1" applyAlignment="1">
      <alignment horizontal="center" vertical="center" wrapText="1"/>
      <protection/>
    </xf>
    <xf numFmtId="0" fontId="12" fillId="0" borderId="30" xfId="55" applyFont="1" applyBorder="1" applyAlignment="1">
      <alignment horizontal="center" vertical="center" wrapText="1"/>
      <protection/>
    </xf>
    <xf numFmtId="0" fontId="12" fillId="0" borderId="0" xfId="52" applyFont="1" applyAlignment="1">
      <alignment vertical="top"/>
      <protection/>
    </xf>
    <xf numFmtId="0" fontId="12" fillId="0" borderId="14" xfId="55" applyFont="1" applyBorder="1" applyAlignment="1">
      <alignment horizontal="center" vertical="top" wrapText="1"/>
      <protection/>
    </xf>
    <xf numFmtId="0" fontId="12" fillId="0" borderId="15" xfId="55" applyFont="1" applyBorder="1" applyAlignment="1">
      <alignment horizontal="left" vertical="top" wrapText="1"/>
      <protection/>
    </xf>
    <xf numFmtId="0" fontId="12" fillId="0" borderId="16" xfId="55" applyFont="1" applyBorder="1" applyAlignment="1">
      <alignment horizontal="center" vertical="top" wrapText="1"/>
      <protection/>
    </xf>
    <xf numFmtId="0" fontId="12" fillId="0" borderId="14" xfId="55" applyFont="1" applyBorder="1" applyAlignment="1">
      <alignment horizontal="center" vertical="center"/>
      <protection/>
    </xf>
    <xf numFmtId="0" fontId="12" fillId="0" borderId="15" xfId="55" applyFont="1" applyBorder="1" applyAlignment="1">
      <alignment horizontal="center" vertical="center"/>
      <protection/>
    </xf>
    <xf numFmtId="0" fontId="12" fillId="0" borderId="16" xfId="55" applyFont="1" applyBorder="1" applyAlignment="1">
      <alignment horizontal="center" vertical="center"/>
      <protection/>
    </xf>
    <xf numFmtId="0" fontId="12" fillId="0" borderId="19" xfId="55" applyFont="1" applyBorder="1" applyAlignment="1">
      <alignment horizontal="center" vertical="center"/>
      <protection/>
    </xf>
    <xf numFmtId="0" fontId="12" fillId="0" borderId="20" xfId="55" applyFont="1" applyBorder="1" applyAlignment="1">
      <alignment horizontal="center" vertical="top" wrapText="1"/>
      <protection/>
    </xf>
    <xf numFmtId="0" fontId="12" fillId="0" borderId="11" xfId="55" applyFont="1" applyBorder="1" applyAlignment="1">
      <alignment horizontal="left" vertical="top" wrapText="1"/>
      <protection/>
    </xf>
    <xf numFmtId="0" fontId="12" fillId="0" borderId="21" xfId="55" applyFont="1" applyBorder="1" applyAlignment="1">
      <alignment horizontal="center" vertical="top" wrapText="1"/>
      <protection/>
    </xf>
    <xf numFmtId="0" fontId="12" fillId="0" borderId="20" xfId="55" applyFont="1" applyBorder="1" applyAlignment="1">
      <alignment horizontal="center" vertical="center"/>
      <protection/>
    </xf>
    <xf numFmtId="0" fontId="12" fillId="0" borderId="11" xfId="55" applyFont="1" applyBorder="1" applyAlignment="1">
      <alignment horizontal="center" vertical="center"/>
      <protection/>
    </xf>
    <xf numFmtId="0" fontId="12" fillId="0" borderId="21" xfId="55" applyFont="1" applyBorder="1" applyAlignment="1">
      <alignment horizontal="center" vertical="center"/>
      <protection/>
    </xf>
    <xf numFmtId="0" fontId="12" fillId="0" borderId="22" xfId="55" applyFont="1" applyBorder="1" applyAlignment="1">
      <alignment horizontal="center" vertical="center"/>
      <protection/>
    </xf>
    <xf numFmtId="191" fontId="12" fillId="0" borderId="11" xfId="55" applyNumberFormat="1" applyFont="1" applyBorder="1" applyAlignment="1">
      <alignment horizontal="center" vertical="center"/>
      <protection/>
    </xf>
    <xf numFmtId="0" fontId="12" fillId="0" borderId="20" xfId="55" applyFont="1" applyFill="1" applyBorder="1" applyAlignment="1">
      <alignment horizontal="center" vertical="top" wrapText="1"/>
      <protection/>
    </xf>
    <xf numFmtId="0" fontId="12" fillId="0" borderId="11" xfId="55" applyFont="1" applyFill="1" applyBorder="1" applyAlignment="1">
      <alignment horizontal="left" vertical="top" wrapText="1"/>
      <protection/>
    </xf>
    <xf numFmtId="0" fontId="12" fillId="33" borderId="21" xfId="55" applyFont="1" applyFill="1" applyBorder="1" applyAlignment="1">
      <alignment horizontal="center" vertical="top" wrapText="1"/>
      <protection/>
    </xf>
    <xf numFmtId="0" fontId="12" fillId="33" borderId="20" xfId="55" applyFont="1" applyFill="1" applyBorder="1" applyAlignment="1">
      <alignment horizontal="center" vertical="top" wrapText="1"/>
      <protection/>
    </xf>
    <xf numFmtId="0" fontId="12" fillId="33" borderId="11" xfId="55" applyFont="1" applyFill="1" applyBorder="1" applyAlignment="1">
      <alignment horizontal="left" vertical="top" wrapText="1"/>
      <protection/>
    </xf>
    <xf numFmtId="191" fontId="12" fillId="0" borderId="11" xfId="55" applyNumberFormat="1" applyFont="1" applyFill="1" applyBorder="1" applyAlignment="1">
      <alignment horizontal="center" vertical="center"/>
      <protection/>
    </xf>
    <xf numFmtId="4" fontId="12" fillId="0" borderId="11" xfId="55" applyNumberFormat="1" applyFont="1" applyBorder="1" applyAlignment="1">
      <alignment horizontal="center" vertical="center"/>
      <protection/>
    </xf>
    <xf numFmtId="4" fontId="12" fillId="0" borderId="21" xfId="55" applyNumberFormat="1" applyFont="1" applyBorder="1" applyAlignment="1">
      <alignment horizontal="center" vertical="center"/>
      <protection/>
    </xf>
    <xf numFmtId="190" fontId="12" fillId="0" borderId="0" xfId="52" applyNumberFormat="1" applyFont="1" applyAlignment="1">
      <alignment vertical="top"/>
      <protection/>
    </xf>
    <xf numFmtId="190" fontId="12" fillId="0" borderId="11" xfId="55" applyNumberFormat="1" applyFont="1" applyBorder="1" applyAlignment="1">
      <alignment horizontal="center" vertical="center"/>
      <protection/>
    </xf>
    <xf numFmtId="190" fontId="12" fillId="0" borderId="21" xfId="55" applyNumberFormat="1" applyFont="1" applyBorder="1" applyAlignment="1">
      <alignment horizontal="center" vertical="center"/>
      <protection/>
    </xf>
    <xf numFmtId="190" fontId="12" fillId="0" borderId="11" xfId="55" applyNumberFormat="1" applyFont="1" applyFill="1" applyBorder="1" applyAlignment="1">
      <alignment horizontal="center" vertical="center"/>
      <protection/>
    </xf>
    <xf numFmtId="0" fontId="12" fillId="0" borderId="23" xfId="55" applyFont="1" applyBorder="1" applyAlignment="1">
      <alignment horizontal="center" vertical="top" wrapText="1"/>
      <protection/>
    </xf>
    <xf numFmtId="0" fontId="12" fillId="0" borderId="24" xfId="55" applyFont="1" applyBorder="1" applyAlignment="1">
      <alignment horizontal="left" vertical="top" wrapText="1"/>
      <protection/>
    </xf>
    <xf numFmtId="0" fontId="12" fillId="0" borderId="12" xfId="55" applyFont="1" applyBorder="1" applyAlignment="1">
      <alignment horizontal="center" vertical="top" wrapText="1"/>
      <protection/>
    </xf>
    <xf numFmtId="0" fontId="12" fillId="0" borderId="23" xfId="55" applyFont="1" applyBorder="1" applyAlignment="1">
      <alignment horizontal="center" vertical="center"/>
      <protection/>
    </xf>
    <xf numFmtId="0" fontId="12" fillId="0" borderId="24" xfId="55" applyFont="1" applyBorder="1" applyAlignment="1">
      <alignment horizontal="center" vertical="center"/>
      <protection/>
    </xf>
    <xf numFmtId="0" fontId="12" fillId="0" borderId="12" xfId="55" applyFont="1" applyBorder="1" applyAlignment="1">
      <alignment horizontal="center" vertical="center"/>
      <protection/>
    </xf>
    <xf numFmtId="0" fontId="12" fillId="0" borderId="13" xfId="55" applyFont="1" applyBorder="1" applyAlignment="1">
      <alignment horizontal="center" vertical="center"/>
      <protection/>
    </xf>
    <xf numFmtId="0" fontId="10" fillId="0" borderId="0" xfId="0" applyFont="1" applyAlignment="1">
      <alignment horizontal="center" vertical="center"/>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0" fontId="14" fillId="0" borderId="0" xfId="0" applyFont="1" applyBorder="1" applyAlignment="1">
      <alignment horizontal="center" vertical="center"/>
    </xf>
    <xf numFmtId="0" fontId="1" fillId="0" borderId="0" xfId="0" applyFont="1" applyBorder="1" applyAlignment="1">
      <alignment horizontal="center" vertical="center"/>
    </xf>
    <xf numFmtId="0" fontId="14" fillId="0" borderId="0" xfId="0" applyFont="1" applyAlignment="1">
      <alignment horizontal="center" vertical="center"/>
    </xf>
    <xf numFmtId="0" fontId="1" fillId="0" borderId="0" xfId="0" applyFont="1" applyAlignment="1">
      <alignment horizontal="center" vertical="center"/>
    </xf>
    <xf numFmtId="0" fontId="11" fillId="0" borderId="0" xfId="0" applyFont="1" applyAlignment="1">
      <alignment horizontal="center" vertical="center"/>
    </xf>
    <xf numFmtId="0" fontId="3" fillId="0" borderId="0" xfId="52" applyFont="1" applyAlignment="1">
      <alignment horizontal="right" wrapText="1"/>
      <protection/>
    </xf>
    <xf numFmtId="0" fontId="7" fillId="0" borderId="0" xfId="52" applyFont="1" applyAlignment="1">
      <alignment horizontal="center" vertical="center" wrapText="1"/>
      <protection/>
    </xf>
    <xf numFmtId="0" fontId="1" fillId="0" borderId="31" xfId="52" applyFont="1" applyBorder="1" applyAlignment="1">
      <alignment horizontal="center" vertical="center" wrapText="1"/>
      <protection/>
    </xf>
    <xf numFmtId="0" fontId="1" fillId="0" borderId="32" xfId="52" applyFont="1" applyBorder="1" applyAlignment="1">
      <alignment horizontal="center" vertical="center" wrapText="1"/>
      <protection/>
    </xf>
    <xf numFmtId="0" fontId="1" fillId="0" borderId="28" xfId="52" applyFont="1" applyBorder="1" applyAlignment="1">
      <alignment horizontal="center" vertical="center" wrapText="1"/>
      <protection/>
    </xf>
    <xf numFmtId="0" fontId="1" fillId="0" borderId="33" xfId="52" applyFont="1" applyBorder="1" applyAlignment="1">
      <alignment horizontal="center" vertical="center" wrapText="1"/>
      <protection/>
    </xf>
    <xf numFmtId="0" fontId="1" fillId="0" borderId="34" xfId="52" applyFont="1" applyBorder="1" applyAlignment="1">
      <alignment horizontal="center" vertical="center" wrapText="1"/>
      <protection/>
    </xf>
    <xf numFmtId="0" fontId="1" fillId="0" borderId="29" xfId="52" applyFont="1" applyBorder="1" applyAlignment="1">
      <alignment horizontal="center" vertical="center" wrapText="1"/>
      <protection/>
    </xf>
    <xf numFmtId="0" fontId="1" fillId="0" borderId="35" xfId="52" applyFont="1" applyBorder="1" applyAlignment="1">
      <alignment horizontal="center" vertical="center" wrapText="1"/>
      <protection/>
    </xf>
    <xf numFmtId="0" fontId="1" fillId="0" borderId="36" xfId="52" applyFont="1" applyBorder="1" applyAlignment="1">
      <alignment horizontal="center" vertical="center" wrapText="1"/>
      <protection/>
    </xf>
    <xf numFmtId="0" fontId="1" fillId="0" borderId="30" xfId="52" applyFont="1" applyBorder="1" applyAlignment="1">
      <alignment horizontal="center" vertical="center" wrapText="1"/>
      <protection/>
    </xf>
    <xf numFmtId="0" fontId="6" fillId="0" borderId="37" xfId="52" applyFont="1" applyBorder="1" applyAlignment="1">
      <alignment horizontal="center"/>
      <protection/>
    </xf>
    <xf numFmtId="0" fontId="6" fillId="0" borderId="38" xfId="52" applyFont="1" applyBorder="1" applyAlignment="1">
      <alignment horizontal="center"/>
      <protection/>
    </xf>
    <xf numFmtId="0" fontId="6" fillId="0" borderId="26" xfId="52" applyFont="1" applyBorder="1" applyAlignment="1">
      <alignment horizontal="center"/>
      <protection/>
    </xf>
    <xf numFmtId="0" fontId="1" fillId="0" borderId="39" xfId="52" applyFont="1" applyBorder="1" applyAlignment="1">
      <alignment horizontal="center" vertical="center" wrapText="1"/>
      <protection/>
    </xf>
    <xf numFmtId="0" fontId="1" fillId="0" borderId="40" xfId="52" applyFont="1" applyBorder="1" applyAlignment="1">
      <alignment horizontal="center" vertical="center" wrapText="1"/>
      <protection/>
    </xf>
    <xf numFmtId="0" fontId="1" fillId="0" borderId="41" xfId="52" applyFont="1" applyBorder="1" applyAlignment="1">
      <alignment horizontal="center" vertical="center" wrapText="1"/>
      <protection/>
    </xf>
    <xf numFmtId="0" fontId="1" fillId="0" borderId="42" xfId="52" applyFont="1" applyBorder="1" applyAlignment="1">
      <alignment horizontal="center" vertical="center" wrapText="1"/>
      <protection/>
    </xf>
    <xf numFmtId="0" fontId="1" fillId="0" borderId="43" xfId="52" applyFont="1" applyBorder="1" applyAlignment="1">
      <alignment horizontal="center" vertical="center" wrapText="1"/>
      <protection/>
    </xf>
    <xf numFmtId="0" fontId="12" fillId="0" borderId="24" xfId="55" applyFont="1" applyBorder="1" applyAlignment="1">
      <alignment horizontal="center" vertical="center" wrapText="1"/>
      <protection/>
    </xf>
    <xf numFmtId="0" fontId="12" fillId="0" borderId="12" xfId="55" applyFont="1" applyBorder="1" applyAlignment="1">
      <alignment horizontal="center" vertical="center" wrapText="1"/>
      <protection/>
    </xf>
    <xf numFmtId="0" fontId="12" fillId="0" borderId="13" xfId="55" applyFont="1" applyBorder="1" applyAlignment="1">
      <alignment horizontal="center" vertical="center" wrapText="1"/>
      <protection/>
    </xf>
    <xf numFmtId="0" fontId="11" fillId="0" borderId="0" xfId="52" applyFont="1" applyAlignment="1">
      <alignment horizontal="center" wrapText="1"/>
      <protection/>
    </xf>
    <xf numFmtId="0" fontId="12" fillId="0" borderId="44" xfId="55" applyFont="1" applyBorder="1" applyAlignment="1">
      <alignment horizontal="center" vertical="center" wrapText="1"/>
      <protection/>
    </xf>
    <xf numFmtId="0" fontId="12" fillId="0" borderId="20" xfId="55" applyFont="1" applyBorder="1" applyAlignment="1">
      <alignment horizontal="center" vertical="center" wrapText="1"/>
      <protection/>
    </xf>
    <xf numFmtId="0" fontId="12" fillId="0" borderId="39" xfId="55" applyFont="1" applyBorder="1" applyAlignment="1">
      <alignment horizontal="center" vertical="center" wrapText="1"/>
      <protection/>
    </xf>
    <xf numFmtId="0" fontId="12" fillId="0" borderId="23" xfId="55" applyFont="1" applyBorder="1" applyAlignment="1">
      <alignment horizontal="center" vertical="center" wrapText="1"/>
      <protection/>
    </xf>
    <xf numFmtId="0" fontId="12" fillId="0" borderId="17" xfId="55" applyFont="1" applyBorder="1" applyAlignment="1">
      <alignment horizontal="center" vertical="center" wrapText="1"/>
      <protection/>
    </xf>
    <xf numFmtId="0" fontId="12" fillId="0" borderId="11" xfId="55" applyFont="1" applyBorder="1" applyAlignment="1">
      <alignment horizontal="center" vertical="center" wrapText="1"/>
      <protection/>
    </xf>
    <xf numFmtId="0" fontId="12" fillId="0" borderId="40" xfId="55" applyFont="1" applyBorder="1" applyAlignment="1">
      <alignment horizontal="center" vertical="center" wrapText="1"/>
      <protection/>
    </xf>
    <xf numFmtId="0" fontId="12" fillId="0" borderId="18" xfId="55" applyFont="1" applyBorder="1" applyAlignment="1">
      <alignment horizontal="center" vertical="center" wrapText="1"/>
      <protection/>
    </xf>
    <xf numFmtId="0" fontId="12" fillId="0" borderId="21" xfId="55" applyFont="1" applyBorder="1" applyAlignment="1">
      <alignment horizontal="center" vertical="center" wrapText="1"/>
      <protection/>
    </xf>
    <xf numFmtId="0" fontId="12" fillId="0" borderId="45" xfId="55" applyFont="1" applyBorder="1" applyAlignment="1">
      <alignment horizontal="center" vertical="center" wrapText="1"/>
      <protection/>
    </xf>
    <xf numFmtId="0" fontId="6" fillId="0" borderId="46" xfId="52" applyFont="1" applyBorder="1" applyAlignment="1">
      <alignment horizontal="center"/>
      <protection/>
    </xf>
    <xf numFmtId="0" fontId="6" fillId="0" borderId="47" xfId="52" applyFont="1" applyBorder="1" applyAlignment="1">
      <alignment horizontal="center"/>
      <protection/>
    </xf>
    <xf numFmtId="0" fontId="12" fillId="0" borderId="48" xfId="55" applyFont="1" applyBorder="1" applyAlignment="1">
      <alignment horizontal="center" vertical="center" wrapText="1"/>
      <protection/>
    </xf>
    <xf numFmtId="0" fontId="12" fillId="0" borderId="49" xfId="55" applyFont="1" applyBorder="1" applyAlignment="1">
      <alignment horizontal="center" vertical="center" wrapText="1"/>
      <protection/>
    </xf>
    <xf numFmtId="0" fontId="12" fillId="0" borderId="50" xfId="55" applyFont="1" applyBorder="1" applyAlignment="1">
      <alignment horizontal="center" vertical="center" wrapText="1"/>
      <protection/>
    </xf>
    <xf numFmtId="0" fontId="12" fillId="0" borderId="27" xfId="55" applyFont="1" applyBorder="1" applyAlignment="1">
      <alignment horizontal="center" vertical="center" wrapText="1"/>
      <protection/>
    </xf>
    <xf numFmtId="0" fontId="12" fillId="0" borderId="51" xfId="55" applyFont="1" applyBorder="1" applyAlignment="1">
      <alignment horizontal="center" vertical="center" wrapText="1"/>
      <protection/>
    </xf>
    <xf numFmtId="0" fontId="12" fillId="0" borderId="52" xfId="55" applyFont="1" applyBorder="1" applyAlignment="1">
      <alignment horizontal="center" vertical="center" wrapText="1"/>
      <protection/>
    </xf>
    <xf numFmtId="0" fontId="12" fillId="0" borderId="53" xfId="55" applyFont="1" applyBorder="1" applyAlignment="1">
      <alignment horizontal="center" vertical="center" wrapText="1"/>
      <protection/>
    </xf>
    <xf numFmtId="0" fontId="12" fillId="0" borderId="38" xfId="55" applyFont="1" applyBorder="1" applyAlignment="1">
      <alignment horizontal="center" vertical="center"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4" xfId="52"/>
    <cellStyle name="Обычный 2 19" xfId="53"/>
    <cellStyle name="Обычный 3 2 2" xfId="54"/>
    <cellStyle name="Обычный_стр.1_5" xfId="55"/>
    <cellStyle name="Плохой" xfId="56"/>
    <cellStyle name="Пояснение" xfId="57"/>
    <cellStyle name="Примечание" xfId="58"/>
    <cellStyle name="Percent" xfId="59"/>
    <cellStyle name="Процентный 5" xfId="60"/>
    <cellStyle name="Связанная ячейка" xfId="61"/>
    <cellStyle name="Стиль 1 2"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0&#1054;&#1069;&#1057;\&#1058;&#1072;&#1088;&#1080;&#1092;&#1085;&#1099;&#1077;%20&#1079;&#1072;&#1103;&#1074;&#1082;&#1080;\&#1058;&#1072;&#1088;&#1080;&#1092;&#1085;&#1072;&#1103;%20&#1079;&#1072;&#1103;&#1074;&#1082;&#1072;%20&#1085;&#1072;%202019%20&#1075;&#1086;&#1076;\&#1058;&#1047;%20&#1054;&#1069;&#1057;%202019_01.10.2018_&#1089;&#1086;&#1075;&#108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9\&#1048;&#1042;&#1069;&#1057;&#1050;\$&#1058;&#1047;_%202019_&#1048;&#1042;&#1069;&#1057;&#1050;_&#1080;&#1090;&#1086;&#10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
      <sheetName val="3"/>
      <sheetName val="4"/>
      <sheetName val="5"/>
      <sheetName val="6"/>
      <sheetName val="15"/>
      <sheetName val="16"/>
      <sheetName val="17"/>
      <sheetName val="17.1"/>
      <sheetName val="18.2"/>
      <sheetName val="20"/>
      <sheetName val="21.3"/>
      <sheetName val="24"/>
      <sheetName val="25"/>
      <sheetName val="30"/>
      <sheetName val="2.1"/>
      <sheetName val="2.2"/>
      <sheetName val="НВВ Долгосрочка"/>
      <sheetName val="Расчет тарифа"/>
      <sheetName val="Приложение 2"/>
      <sheetName val="Приложение 5"/>
      <sheetName val="Выпадающие"/>
      <sheetName val="Аренда"/>
      <sheetName val="Почтовые"/>
      <sheetName val="зем.налог"/>
      <sheetName val="канц. товары"/>
      <sheetName val="мебель"/>
      <sheetName val="нотариус"/>
      <sheetName val="орг. техника"/>
      <sheetName val="ПО"/>
      <sheetName val="Подписка"/>
      <sheetName val="командировки"/>
      <sheetName val="ВСХ"/>
      <sheetName val="Обучение"/>
      <sheetName val="Прочие материалы"/>
      <sheetName val="Транспорт"/>
      <sheetName val="Спецтехника"/>
      <sheetName val="Связь, интернет"/>
      <sheetName val="Бесплатный номер"/>
      <sheetName val="Эксплуатация"/>
      <sheetName val="Инструменты"/>
      <sheetName val="ОТ"/>
      <sheetName val="Аренда офиса"/>
      <sheetName val="Лист3"/>
    </sheetNames>
    <sheetDataSet>
      <sheetData sheetId="11">
        <row r="41">
          <cell r="C41">
            <v>1332.552</v>
          </cell>
          <cell r="D41">
            <v>2752.782</v>
          </cell>
          <cell r="E41">
            <v>2862.89328</v>
          </cell>
          <cell r="F41">
            <v>2977.4090112000004</v>
          </cell>
        </row>
      </sheetData>
      <sheetData sheetId="17">
        <row r="15">
          <cell r="D15">
            <v>442.9</v>
          </cell>
          <cell r="E15">
            <v>442.9</v>
          </cell>
          <cell r="F15">
            <v>442.9</v>
          </cell>
          <cell r="G15">
            <v>442.9</v>
          </cell>
        </row>
        <row r="20">
          <cell r="D20">
            <v>3.571</v>
          </cell>
          <cell r="E20">
            <v>3.571</v>
          </cell>
          <cell r="F20">
            <v>3.571</v>
          </cell>
          <cell r="G20">
            <v>3.571</v>
          </cell>
        </row>
        <row r="21">
          <cell r="D21">
            <v>28.5716</v>
          </cell>
          <cell r="E21">
            <v>26.1748295439</v>
          </cell>
          <cell r="F21">
            <v>26.1748295439</v>
          </cell>
          <cell r="G21">
            <v>26.1748295439</v>
          </cell>
        </row>
        <row r="30">
          <cell r="D30">
            <v>1932.7199999999998</v>
          </cell>
          <cell r="E30">
            <v>2744.3068642508474</v>
          </cell>
          <cell r="F30">
            <v>2854.079138820882</v>
          </cell>
          <cell r="G30">
            <v>2968.2423043737167</v>
          </cell>
        </row>
        <row r="31">
          <cell r="E31">
            <v>22.150440000000003</v>
          </cell>
          <cell r="F31">
            <v>23.036457600000006</v>
          </cell>
          <cell r="G31">
            <v>23.957915904000007</v>
          </cell>
        </row>
        <row r="34">
          <cell r="D34">
            <v>311.5</v>
          </cell>
          <cell r="E34">
            <v>663.1101698440677</v>
          </cell>
          <cell r="F34">
            <v>689.6345766378305</v>
          </cell>
          <cell r="G34">
            <v>717.2199597033438</v>
          </cell>
        </row>
        <row r="39">
          <cell r="D39">
            <v>8778.640000000001</v>
          </cell>
          <cell r="E39">
            <v>16702.822247884746</v>
          </cell>
          <cell r="F39">
            <v>17370.935137800134</v>
          </cell>
          <cell r="G39">
            <v>18065.772543312138</v>
          </cell>
        </row>
        <row r="40">
          <cell r="D40">
            <v>6851.52</v>
          </cell>
          <cell r="E40">
            <v>9109.952469999998</v>
          </cell>
          <cell r="F40">
            <v>9474.350568799999</v>
          </cell>
          <cell r="G40">
            <v>9853.324591551998</v>
          </cell>
        </row>
        <row r="50">
          <cell r="D50">
            <v>10918.922450714925</v>
          </cell>
          <cell r="E50">
            <v>13797.370395799913</v>
          </cell>
          <cell r="F50">
            <v>14349.26521163191</v>
          </cell>
          <cell r="G50">
            <v>14923.235820097187</v>
          </cell>
        </row>
        <row r="51">
          <cell r="D51">
            <v>26</v>
          </cell>
          <cell r="E51">
            <v>26</v>
          </cell>
          <cell r="F51">
            <v>26</v>
          </cell>
          <cell r="G51">
            <v>26</v>
          </cell>
        </row>
        <row r="92">
          <cell r="D92">
            <v>395.480226</v>
          </cell>
          <cell r="E92">
            <v>3078.24312</v>
          </cell>
          <cell r="F92">
            <v>0</v>
          </cell>
          <cell r="G92">
            <v>0</v>
          </cell>
        </row>
        <row r="130">
          <cell r="D130">
            <v>25064.86245071493</v>
          </cell>
          <cell r="E130">
            <v>41192.42337596081</v>
          </cell>
          <cell r="F130">
            <v>42611.32031099924</v>
          </cell>
          <cell r="G130">
            <v>44315.773123439205</v>
          </cell>
        </row>
        <row r="131">
          <cell r="D131">
            <v>5136.22227162145</v>
          </cell>
          <cell r="E131">
            <v>8877.060601885085</v>
          </cell>
          <cell r="F131">
            <v>5961.951507536101</v>
          </cell>
          <cell r="G131">
            <v>6200.429567837545</v>
          </cell>
        </row>
        <row r="132">
          <cell r="E132">
            <v>6126.9846729400015</v>
          </cell>
        </row>
        <row r="133">
          <cell r="D133">
            <v>30201.084722336378</v>
          </cell>
          <cell r="E133">
            <v>56196.4686507859</v>
          </cell>
          <cell r="F133">
            <v>48573.271818535344</v>
          </cell>
          <cell r="G133">
            <v>50516.20269127675</v>
          </cell>
        </row>
        <row r="141">
          <cell r="D141">
            <v>30201.084722336378</v>
          </cell>
          <cell r="E141">
            <v>59613.708208511496</v>
          </cell>
          <cell r="F141">
            <v>52171.625072820396</v>
          </cell>
          <cell r="G141">
            <v>54305.2686680389</v>
          </cell>
        </row>
      </sheetData>
      <sheetData sheetId="18">
        <row r="14">
          <cell r="D14">
            <v>1311.408304181506</v>
          </cell>
          <cell r="E14">
            <v>1133.5123639161613</v>
          </cell>
          <cell r="F14">
            <v>1178.8528584728074</v>
          </cell>
        </row>
        <row r="15">
          <cell r="D15">
            <v>0.1305544149578607</v>
          </cell>
          <cell r="E15">
            <v>0.1374737989506273</v>
          </cell>
          <cell r="F15">
            <v>0.14475991029501054</v>
          </cell>
        </row>
        <row r="16">
          <cell r="D16">
            <v>2.277520398309695</v>
          </cell>
          <cell r="E16">
            <v>1.993198274140391</v>
          </cell>
          <cell r="F16">
            <v>2.0747133644923643</v>
          </cell>
        </row>
        <row r="18">
          <cell r="A18" t="str">
            <v>Директор ООО "ОЭС"</v>
          </cell>
          <cell r="D18" t="str">
            <v>Р.М.Рахматуллин</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Баланс 18"/>
      <sheetName val="Баланс 19"/>
      <sheetName val="3"/>
      <sheetName val="4"/>
      <sheetName val="5"/>
      <sheetName val="6"/>
      <sheetName val="13"/>
      <sheetName val="15"/>
      <sheetName val="16 ФОТ"/>
      <sheetName val="17"/>
      <sheetName val="17.1"/>
      <sheetName val="18.2"/>
      <sheetName val="20"/>
      <sheetName val="20.3"/>
      <sheetName val="21.3"/>
      <sheetName val="24"/>
      <sheetName val="25"/>
      <sheetName val="29"/>
      <sheetName val="30"/>
      <sheetName val="2.1"/>
      <sheetName val="2.2"/>
      <sheetName val="Долгосрочные параметры"/>
      <sheetName val="Выпадающие доходы 2015"/>
      <sheetName val="Выпадающие доходы 2014"/>
      <sheetName val="Расчет тарифа"/>
      <sheetName val="Приложение 2"/>
      <sheetName val="Приложение 5"/>
      <sheetName val="Аренда ОС"/>
      <sheetName val="Аренда офиса"/>
      <sheetName val="Коммунальные услуги"/>
      <sheetName val="ТО"/>
      <sheetName val="Транспорт"/>
      <sheetName val="Спецтехника"/>
      <sheetName val="Бесплатный номер"/>
      <sheetName val="АВЗ"/>
      <sheetName val="Интернет, телефон"/>
      <sheetName val="Соцвыплаты"/>
      <sheetName val="Мебель"/>
      <sheetName val="Оргтех"/>
      <sheetName val="Канц."/>
      <sheetName val="Почта"/>
      <sheetName val="Банковское"/>
      <sheetName val="ПО"/>
      <sheetName val="Метрология"/>
      <sheetName val="Техосвидетельствование"/>
      <sheetName val="Нотар.Юр."/>
      <sheetName val="Потери (не печатать, расчетный)"/>
      <sheetName val="Налог (не печатать, расчетный)"/>
    </sheetNames>
    <sheetDataSet>
      <sheetData sheetId="21">
        <row r="157">
          <cell r="A15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14"/>
  <sheetViews>
    <sheetView view="pageBreakPreview" zoomScaleSheetLayoutView="100" zoomScalePageLayoutView="0" workbookViewId="0" topLeftCell="A1">
      <selection activeCell="A11" sqref="A11:B11"/>
    </sheetView>
  </sheetViews>
  <sheetFormatPr defaultColWidth="9.00390625" defaultRowHeight="12.75"/>
  <cols>
    <col min="1" max="1" width="48.875" style="0" customWidth="1"/>
    <col min="2" max="2" width="43.875" style="0" customWidth="1"/>
  </cols>
  <sheetData>
    <row r="1" spans="1:2" ht="12.75">
      <c r="A1" s="1"/>
      <c r="B1" s="9" t="s">
        <v>76</v>
      </c>
    </row>
    <row r="2" spans="1:2" ht="38.25">
      <c r="A2" s="1"/>
      <c r="B2" s="12" t="s">
        <v>77</v>
      </c>
    </row>
    <row r="3" spans="1:2" ht="12.75">
      <c r="A3" s="2"/>
      <c r="B3" s="10" t="s">
        <v>78</v>
      </c>
    </row>
    <row r="4" spans="1:2" ht="12.75">
      <c r="A4" s="2"/>
      <c r="B4" s="10" t="s">
        <v>79</v>
      </c>
    </row>
    <row r="5" spans="1:2" ht="15.75">
      <c r="A5" s="3"/>
      <c r="B5" s="11" t="s">
        <v>80</v>
      </c>
    </row>
    <row r="6" spans="1:2" ht="16.5">
      <c r="A6" s="112" t="s">
        <v>81</v>
      </c>
      <c r="B6" s="112"/>
    </row>
    <row r="7" spans="1:2" ht="16.5">
      <c r="A7" s="112" t="s">
        <v>82</v>
      </c>
      <c r="B7" s="112"/>
    </row>
    <row r="8" spans="1:3" ht="17.25" thickBot="1">
      <c r="A8" s="15" t="s">
        <v>141</v>
      </c>
      <c r="B8" s="5">
        <v>2019</v>
      </c>
      <c r="C8" s="4" t="s">
        <v>140</v>
      </c>
    </row>
    <row r="9" spans="1:3" ht="12.75">
      <c r="A9" s="8"/>
      <c r="B9" s="6" t="s">
        <v>83</v>
      </c>
      <c r="C9" s="6"/>
    </row>
    <row r="10" spans="1:2" ht="42" customHeight="1">
      <c r="A10" s="113" t="s">
        <v>142</v>
      </c>
      <c r="B10" s="113"/>
    </row>
    <row r="11" spans="1:2" ht="12.75">
      <c r="A11" s="114" t="s">
        <v>84</v>
      </c>
      <c r="B11" s="114"/>
    </row>
    <row r="12" spans="1:2" ht="15.75">
      <c r="A12" s="115" t="s">
        <v>143</v>
      </c>
      <c r="B12" s="116"/>
    </row>
    <row r="13" spans="1:2" ht="15.75">
      <c r="A13" s="117" t="s">
        <v>144</v>
      </c>
      <c r="B13" s="118"/>
    </row>
    <row r="14" ht="15.75">
      <c r="A14" s="7"/>
    </row>
  </sheetData>
  <sheetProtection/>
  <mergeCells count="6">
    <mergeCell ref="A6:B6"/>
    <mergeCell ref="A10:B10"/>
    <mergeCell ref="A11:B11"/>
    <mergeCell ref="A12:B12"/>
    <mergeCell ref="A13:B13"/>
    <mergeCell ref="A7:B7"/>
  </mergeCells>
  <printOptions/>
  <pageMargins left="0.7" right="0.7" top="0.75" bottom="0.75" header="0.3" footer="0.3"/>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J25"/>
  <sheetViews>
    <sheetView view="pageBreakPreview" zoomScaleSheetLayoutView="100" zoomScalePageLayoutView="0" workbookViewId="0" topLeftCell="A1">
      <selection activeCell="E11" sqref="E11"/>
    </sheetView>
  </sheetViews>
  <sheetFormatPr defaultColWidth="9.00390625" defaultRowHeight="12.75"/>
  <sheetData>
    <row r="1" ht="12.75">
      <c r="A1" s="1" t="s">
        <v>85</v>
      </c>
    </row>
    <row r="2" ht="12.75">
      <c r="A2" s="1" t="s">
        <v>86</v>
      </c>
    </row>
    <row r="3" ht="12.75">
      <c r="A3" s="1"/>
    </row>
    <row r="4" spans="1:10" ht="16.5">
      <c r="A4" s="119" t="s">
        <v>87</v>
      </c>
      <c r="B4" s="119"/>
      <c r="C4" s="119"/>
      <c r="D4" s="119"/>
      <c r="E4" s="119"/>
      <c r="F4" s="119"/>
      <c r="G4" s="119"/>
      <c r="H4" s="119"/>
      <c r="I4" s="119"/>
      <c r="J4" s="119"/>
    </row>
    <row r="5" spans="1:10" ht="16.5">
      <c r="A5" s="13"/>
      <c r="B5" s="13"/>
      <c r="C5" s="13"/>
      <c r="D5" s="13"/>
      <c r="E5" s="13"/>
      <c r="F5" s="13"/>
      <c r="G5" s="13"/>
      <c r="H5" s="13"/>
      <c r="I5" s="13"/>
      <c r="J5" s="13"/>
    </row>
    <row r="6" ht="15.75">
      <c r="A6" s="7" t="s">
        <v>145</v>
      </c>
    </row>
    <row r="7" ht="15.75">
      <c r="A7" s="7"/>
    </row>
    <row r="8" ht="15.75">
      <c r="A8" s="14" t="s">
        <v>146</v>
      </c>
    </row>
    <row r="9" ht="15.75">
      <c r="A9" s="7"/>
    </row>
    <row r="10" ht="15.75">
      <c r="A10" s="17" t="s">
        <v>147</v>
      </c>
    </row>
    <row r="11" ht="15.75">
      <c r="A11" s="17"/>
    </row>
    <row r="12" ht="15.75">
      <c r="A12" s="17" t="s">
        <v>148</v>
      </c>
    </row>
    <row r="13" ht="15.75">
      <c r="A13" s="17"/>
    </row>
    <row r="14" ht="15.75">
      <c r="A14" s="17" t="s">
        <v>149</v>
      </c>
    </row>
    <row r="15" ht="15.75">
      <c r="A15" s="17"/>
    </row>
    <row r="16" ht="15.75">
      <c r="A16" s="17" t="s">
        <v>150</v>
      </c>
    </row>
    <row r="17" ht="15.75">
      <c r="A17" s="17"/>
    </row>
    <row r="18" ht="15.75">
      <c r="A18" s="17" t="s">
        <v>151</v>
      </c>
    </row>
    <row r="19" ht="15.75">
      <c r="A19" s="17"/>
    </row>
    <row r="20" ht="15.75">
      <c r="A20" s="17" t="s">
        <v>152</v>
      </c>
    </row>
    <row r="21" ht="15.75">
      <c r="A21" s="17"/>
    </row>
    <row r="22" ht="15.75">
      <c r="A22" s="17" t="s">
        <v>153</v>
      </c>
    </row>
    <row r="23" ht="15.75">
      <c r="A23" s="17"/>
    </row>
    <row r="24" ht="15.75">
      <c r="A24" s="17" t="s">
        <v>139</v>
      </c>
    </row>
    <row r="25" ht="15.75">
      <c r="A25" s="7"/>
    </row>
  </sheetData>
  <sheetProtection/>
  <mergeCells count="1">
    <mergeCell ref="A4:J4"/>
  </mergeCells>
  <printOptions/>
  <pageMargins left="0.7" right="0.7" top="0.75" bottom="0.75" header="0.3" footer="0.3"/>
  <pageSetup fitToHeight="1" fitToWidth="1"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dimension ref="A1:IV58"/>
  <sheetViews>
    <sheetView zoomScale="80" zoomScaleNormal="80" zoomScalePageLayoutView="0" workbookViewId="0" topLeftCell="A1">
      <selection activeCell="E1" sqref="E1:F1"/>
    </sheetView>
  </sheetViews>
  <sheetFormatPr defaultColWidth="9.00390625" defaultRowHeight="12.75" outlineLevelCol="1"/>
  <cols>
    <col min="1" max="1" width="6.625" style="18" customWidth="1"/>
    <col min="2" max="2" width="38.125" style="18" customWidth="1"/>
    <col min="3" max="3" width="16.625" style="18" customWidth="1"/>
    <col min="4" max="4" width="29.625" style="18" customWidth="1"/>
    <col min="5" max="5" width="30.75390625" style="18" customWidth="1"/>
    <col min="6" max="6" width="37.875" style="18" customWidth="1"/>
    <col min="7" max="7" width="27.75390625" style="18" hidden="1" customWidth="1" outlineLevel="1"/>
    <col min="8" max="8" width="24.375" style="18" hidden="1" customWidth="1" outlineLevel="1"/>
    <col min="9" max="9" width="9.125" style="18" customWidth="1" collapsed="1"/>
    <col min="10" max="16384" width="9.125" style="18" customWidth="1"/>
  </cols>
  <sheetData>
    <row r="1" spans="5:6" ht="46.5" customHeight="1">
      <c r="E1" s="120" t="s">
        <v>155</v>
      </c>
      <c r="F1" s="120"/>
    </row>
    <row r="4" spans="1:8" ht="20.25">
      <c r="A4" s="121" t="s">
        <v>135</v>
      </c>
      <c r="B4" s="121"/>
      <c r="C4" s="121"/>
      <c r="D4" s="121"/>
      <c r="E4" s="121"/>
      <c r="F4" s="121"/>
      <c r="G4" s="19"/>
      <c r="H4" s="19"/>
    </row>
    <row r="5" spans="5:8" ht="15.75">
      <c r="E5" s="20"/>
      <c r="F5" s="20"/>
      <c r="G5" s="20"/>
      <c r="H5" s="20"/>
    </row>
    <row r="6" ht="16.5" thickBot="1"/>
    <row r="7" spans="1:9" ht="15.75">
      <c r="A7" s="122" t="s">
        <v>53</v>
      </c>
      <c r="B7" s="125" t="s">
        <v>0</v>
      </c>
      <c r="C7" s="128" t="s">
        <v>1</v>
      </c>
      <c r="D7" s="131" t="s">
        <v>154</v>
      </c>
      <c r="E7" s="132"/>
      <c r="F7" s="132"/>
      <c r="G7" s="132"/>
      <c r="H7" s="133"/>
      <c r="I7" s="21"/>
    </row>
    <row r="8" spans="1:256" ht="15.75">
      <c r="A8" s="123"/>
      <c r="B8" s="126"/>
      <c r="C8" s="129"/>
      <c r="D8" s="134" t="s">
        <v>156</v>
      </c>
      <c r="E8" s="135" t="s">
        <v>157</v>
      </c>
      <c r="F8" s="136" t="s">
        <v>54</v>
      </c>
      <c r="G8" s="137"/>
      <c r="H8" s="138"/>
      <c r="I8" s="22"/>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c r="IV8" s="23"/>
    </row>
    <row r="9" spans="1:256" ht="16.5" thickBot="1">
      <c r="A9" s="124"/>
      <c r="B9" s="127"/>
      <c r="C9" s="130"/>
      <c r="D9" s="124"/>
      <c r="E9" s="127"/>
      <c r="F9" s="24" t="s">
        <v>136</v>
      </c>
      <c r="G9" s="25" t="s">
        <v>158</v>
      </c>
      <c r="H9" s="24" t="s">
        <v>159</v>
      </c>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c r="IU9" s="23"/>
      <c r="IV9" s="23"/>
    </row>
    <row r="10" spans="1:256" ht="31.5">
      <c r="A10" s="26" t="s">
        <v>2</v>
      </c>
      <c r="B10" s="27" t="s">
        <v>3</v>
      </c>
      <c r="C10" s="28" t="s">
        <v>75</v>
      </c>
      <c r="D10" s="29" t="s">
        <v>75</v>
      </c>
      <c r="E10" s="29" t="s">
        <v>75</v>
      </c>
      <c r="F10" s="30" t="s">
        <v>75</v>
      </c>
      <c r="G10" s="31"/>
      <c r="H10" s="32"/>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3"/>
      <c r="IU10" s="33"/>
      <c r="IV10" s="33"/>
    </row>
    <row r="11" spans="1:256" ht="15.75">
      <c r="A11" s="34" t="s">
        <v>4</v>
      </c>
      <c r="B11" s="35" t="s">
        <v>5</v>
      </c>
      <c r="C11" s="36" t="s">
        <v>6</v>
      </c>
      <c r="D11" s="37" t="s">
        <v>75</v>
      </c>
      <c r="E11" s="37">
        <f>'[1]НВВ Долгосрочка'!D141</f>
        <v>30201.084722336378</v>
      </c>
      <c r="F11" s="37">
        <f>'[1]НВВ Долгосрочка'!E141</f>
        <v>59613.708208511496</v>
      </c>
      <c r="G11" s="37">
        <f>'[1]НВВ Долгосрочка'!F141</f>
        <v>52171.625072820396</v>
      </c>
      <c r="H11" s="37">
        <f>'[1]НВВ Долгосрочка'!G141</f>
        <v>54305.2686680389</v>
      </c>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row>
    <row r="12" spans="1:256" ht="15.75">
      <c r="A12" s="34" t="s">
        <v>7</v>
      </c>
      <c r="B12" s="35" t="s">
        <v>8</v>
      </c>
      <c r="C12" s="36" t="s">
        <v>6</v>
      </c>
      <c r="D12" s="37" t="s">
        <v>75</v>
      </c>
      <c r="E12" s="37">
        <f>'[1]21.3'!C41</f>
        <v>1332.552</v>
      </c>
      <c r="F12" s="37">
        <f>'[1]21.3'!D41</f>
        <v>2752.782</v>
      </c>
      <c r="G12" s="37">
        <f>'[1]21.3'!E41</f>
        <v>2862.89328</v>
      </c>
      <c r="H12" s="37">
        <f>'[1]21.3'!F41</f>
        <v>2977.4090112000004</v>
      </c>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c r="IL12" s="33"/>
      <c r="IM12" s="33"/>
      <c r="IN12" s="33"/>
      <c r="IO12" s="33"/>
      <c r="IP12" s="33"/>
      <c r="IQ12" s="33"/>
      <c r="IR12" s="33"/>
      <c r="IS12" s="33"/>
      <c r="IT12" s="33"/>
      <c r="IU12" s="33"/>
      <c r="IV12" s="33"/>
    </row>
    <row r="13" spans="1:256" ht="31.5">
      <c r="A13" s="34" t="s">
        <v>9</v>
      </c>
      <c r="B13" s="35" t="s">
        <v>10</v>
      </c>
      <c r="C13" s="36" t="s">
        <v>6</v>
      </c>
      <c r="D13" s="38" t="s">
        <v>75</v>
      </c>
      <c r="E13" s="38">
        <f>E12+'[1]НВВ Долгосрочка'!D92</f>
        <v>1728.0322259999998</v>
      </c>
      <c r="F13" s="38">
        <f>F12+'[1]НВВ Долгосрочка'!E92</f>
        <v>5831.02512</v>
      </c>
      <c r="G13" s="38">
        <f>G12+'[1]НВВ Долгосрочка'!F92</f>
        <v>2862.89328</v>
      </c>
      <c r="H13" s="38">
        <f>H12+'[1]НВВ Долгосрочка'!G92</f>
        <v>2977.4090112000004</v>
      </c>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c r="IQ13" s="33"/>
      <c r="IR13" s="33"/>
      <c r="IS13" s="33"/>
      <c r="IT13" s="33"/>
      <c r="IU13" s="33"/>
      <c r="IV13" s="33"/>
    </row>
    <row r="14" spans="1:256" ht="15.75">
      <c r="A14" s="34" t="s">
        <v>11</v>
      </c>
      <c r="B14" s="35" t="s">
        <v>12</v>
      </c>
      <c r="C14" s="36" t="s">
        <v>6</v>
      </c>
      <c r="D14" s="37" t="s">
        <v>75</v>
      </c>
      <c r="E14" s="37" t="s">
        <v>75</v>
      </c>
      <c r="F14" s="37" t="s">
        <v>75</v>
      </c>
      <c r="G14" s="37" t="s">
        <v>75</v>
      </c>
      <c r="H14" s="37" t="s">
        <v>75</v>
      </c>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c r="IP14" s="33"/>
      <c r="IQ14" s="33"/>
      <c r="IR14" s="33"/>
      <c r="IS14" s="33"/>
      <c r="IT14" s="33"/>
      <c r="IU14" s="33"/>
      <c r="IV14" s="33"/>
    </row>
    <row r="15" spans="1:256" ht="31.5">
      <c r="A15" s="34" t="s">
        <v>13</v>
      </c>
      <c r="B15" s="35" t="s">
        <v>14</v>
      </c>
      <c r="C15" s="39" t="s">
        <v>75</v>
      </c>
      <c r="D15" s="37" t="s">
        <v>75</v>
      </c>
      <c r="E15" s="37"/>
      <c r="F15" s="40"/>
      <c r="G15" s="41"/>
      <c r="H15" s="42"/>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c r="IS15" s="33"/>
      <c r="IT15" s="33"/>
      <c r="IU15" s="33"/>
      <c r="IV15" s="33"/>
    </row>
    <row r="16" spans="1:256" ht="78.75">
      <c r="A16" s="34" t="s">
        <v>15</v>
      </c>
      <c r="B16" s="35" t="s">
        <v>64</v>
      </c>
      <c r="C16" s="36" t="s">
        <v>16</v>
      </c>
      <c r="D16" s="43" t="s">
        <v>75</v>
      </c>
      <c r="E16" s="43">
        <f>E12/E11</f>
        <v>0.04412265361496965</v>
      </c>
      <c r="F16" s="44">
        <f>F12/F11</f>
        <v>0.04617699657890037</v>
      </c>
      <c r="G16" s="44">
        <f>G12/G11</f>
        <v>0.054874527600089415</v>
      </c>
      <c r="H16" s="44">
        <f>H12/H11</f>
        <v>0.05482725864778457</v>
      </c>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3"/>
      <c r="IU16" s="33"/>
      <c r="IV16" s="33"/>
    </row>
    <row r="17" spans="1:256" ht="31.5">
      <c r="A17" s="34" t="s">
        <v>17</v>
      </c>
      <c r="B17" s="35" t="s">
        <v>63</v>
      </c>
      <c r="C17" s="39" t="s">
        <v>75</v>
      </c>
      <c r="D17" s="37" t="s">
        <v>75</v>
      </c>
      <c r="E17" s="37"/>
      <c r="F17" s="40"/>
      <c r="G17" s="41"/>
      <c r="H17" s="42"/>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3"/>
      <c r="IU17" s="33"/>
      <c r="IV17" s="33"/>
    </row>
    <row r="18" spans="1:256" ht="50.25">
      <c r="A18" s="34" t="s">
        <v>18</v>
      </c>
      <c r="B18" s="35" t="s">
        <v>55</v>
      </c>
      <c r="C18" s="36" t="s">
        <v>19</v>
      </c>
      <c r="D18" s="37" t="s">
        <v>75</v>
      </c>
      <c r="E18" s="37" t="s">
        <v>75</v>
      </c>
      <c r="F18" s="40" t="s">
        <v>75</v>
      </c>
      <c r="G18" s="41"/>
      <c r="H18" s="42"/>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c r="IU18" s="33"/>
      <c r="IV18" s="33"/>
    </row>
    <row r="19" spans="1:256" ht="34.5">
      <c r="A19" s="34" t="s">
        <v>20</v>
      </c>
      <c r="B19" s="35" t="s">
        <v>56</v>
      </c>
      <c r="C19" s="36" t="s">
        <v>21</v>
      </c>
      <c r="D19" s="37" t="s">
        <v>75</v>
      </c>
      <c r="E19" s="37" t="s">
        <v>75</v>
      </c>
      <c r="F19" s="40" t="s">
        <v>75</v>
      </c>
      <c r="G19" s="41"/>
      <c r="H19" s="42"/>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c r="IR19" s="33"/>
      <c r="IS19" s="33"/>
      <c r="IT19" s="33"/>
      <c r="IU19" s="33"/>
      <c r="IV19" s="33"/>
    </row>
    <row r="20" spans="1:256" ht="18.75">
      <c r="A20" s="45" t="s">
        <v>22</v>
      </c>
      <c r="B20" s="46" t="s">
        <v>57</v>
      </c>
      <c r="C20" s="47" t="s">
        <v>19</v>
      </c>
      <c r="D20" s="38" t="s">
        <v>75</v>
      </c>
      <c r="E20" s="48">
        <f>'[1]НВВ Долгосрочка'!D20</f>
        <v>3.571</v>
      </c>
      <c r="F20" s="48">
        <f>'[1]НВВ Долгосрочка'!E20</f>
        <v>3.571</v>
      </c>
      <c r="G20" s="48">
        <f>'[1]НВВ Долгосрочка'!F20</f>
        <v>3.571</v>
      </c>
      <c r="H20" s="48">
        <f>'[1]НВВ Долгосрочка'!G20</f>
        <v>3.571</v>
      </c>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c r="IR20" s="49"/>
      <c r="IS20" s="49"/>
      <c r="IT20" s="49"/>
      <c r="IU20" s="49"/>
      <c r="IV20" s="49"/>
    </row>
    <row r="21" spans="1:256" ht="50.25">
      <c r="A21" s="34" t="s">
        <v>58</v>
      </c>
      <c r="B21" s="35" t="s">
        <v>60</v>
      </c>
      <c r="C21" s="36" t="s">
        <v>59</v>
      </c>
      <c r="D21" s="37" t="s">
        <v>75</v>
      </c>
      <c r="E21" s="37">
        <f>'[1]НВВ Долгосрочка'!D21*1000</f>
        <v>28571.6</v>
      </c>
      <c r="F21" s="37">
        <f>'[1]НВВ Долгосрочка'!E21*1000</f>
        <v>26174.8295439</v>
      </c>
      <c r="G21" s="37">
        <f>'[1]НВВ Долгосрочка'!F21*1000</f>
        <v>26174.8295439</v>
      </c>
      <c r="H21" s="37">
        <f>'[1]НВВ Долгосрочка'!G21*1000</f>
        <v>26174.8295439</v>
      </c>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c r="IK21" s="33"/>
      <c r="IL21" s="33"/>
      <c r="IM21" s="33"/>
      <c r="IN21" s="33"/>
      <c r="IO21" s="33"/>
      <c r="IP21" s="33"/>
      <c r="IQ21" s="33"/>
      <c r="IR21" s="33"/>
      <c r="IS21" s="33"/>
      <c r="IT21" s="33"/>
      <c r="IU21" s="33"/>
      <c r="IV21" s="33"/>
    </row>
    <row r="22" spans="1:256" ht="66">
      <c r="A22" s="34" t="s">
        <v>24</v>
      </c>
      <c r="B22" s="35" t="s">
        <v>61</v>
      </c>
      <c r="C22" s="36" t="s">
        <v>23</v>
      </c>
      <c r="D22" s="37" t="s">
        <v>75</v>
      </c>
      <c r="E22" s="37" t="s">
        <v>75</v>
      </c>
      <c r="F22" s="37" t="s">
        <v>75</v>
      </c>
      <c r="G22" s="37" t="s">
        <v>75</v>
      </c>
      <c r="H22" s="37" t="s">
        <v>75</v>
      </c>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c r="IK22" s="33"/>
      <c r="IL22" s="33"/>
      <c r="IM22" s="33"/>
      <c r="IN22" s="33"/>
      <c r="IO22" s="33"/>
      <c r="IP22" s="33"/>
      <c r="IQ22" s="33"/>
      <c r="IR22" s="33"/>
      <c r="IS22" s="33"/>
      <c r="IT22" s="33"/>
      <c r="IU22" s="33"/>
      <c r="IV22" s="33"/>
    </row>
    <row r="23" spans="1:256" ht="66">
      <c r="A23" s="34" t="s">
        <v>25</v>
      </c>
      <c r="B23" s="35" t="s">
        <v>62</v>
      </c>
      <c r="C23" s="36" t="s">
        <v>16</v>
      </c>
      <c r="D23" s="50" t="s">
        <v>75</v>
      </c>
      <c r="E23" s="50" t="s">
        <v>75</v>
      </c>
      <c r="F23" s="16" t="s">
        <v>160</v>
      </c>
      <c r="G23" s="51" t="str">
        <f>F23</f>
        <v> 4,98% от отпуска в сеть, согласно  Приказа Минэнерго России № 887 от 26.09.2017 г.</v>
      </c>
      <c r="H23" s="51" t="str">
        <f>G23</f>
        <v> 4,98% от отпуска в сеть, согласно  Приказа Минэнерго России № 887 от 26.09.2017 г.</v>
      </c>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c r="HU23" s="33"/>
      <c r="HV23" s="33"/>
      <c r="HW23" s="33"/>
      <c r="HX23" s="33"/>
      <c r="HY23" s="33"/>
      <c r="HZ23" s="33"/>
      <c r="IA23" s="33"/>
      <c r="IB23" s="33"/>
      <c r="IC23" s="33"/>
      <c r="ID23" s="33"/>
      <c r="IE23" s="33"/>
      <c r="IF23" s="33"/>
      <c r="IG23" s="33"/>
      <c r="IH23" s="33"/>
      <c r="II23" s="33"/>
      <c r="IJ23" s="33"/>
      <c r="IK23" s="33"/>
      <c r="IL23" s="33"/>
      <c r="IM23" s="33"/>
      <c r="IN23" s="33"/>
      <c r="IO23" s="33"/>
      <c r="IP23" s="33"/>
      <c r="IQ23" s="33"/>
      <c r="IR23" s="33"/>
      <c r="IS23" s="33"/>
      <c r="IT23" s="33"/>
      <c r="IU23" s="33"/>
      <c r="IV23" s="33"/>
    </row>
    <row r="24" spans="1:256" ht="157.5">
      <c r="A24" s="34" t="s">
        <v>26</v>
      </c>
      <c r="B24" s="52" t="s">
        <v>65</v>
      </c>
      <c r="C24" s="36"/>
      <c r="D24" s="53" t="s">
        <v>75</v>
      </c>
      <c r="E24" s="53"/>
      <c r="F24" s="16" t="s">
        <v>161</v>
      </c>
      <c r="G24" s="54" t="str">
        <f>F24</f>
        <v>Программа по энергосбережению и повышению энергетической эффективности ООО "ОЭС" на 2018 год и с перспективой на 2019-2020 гг. утверждена Директором ООО "ОЭС" 04.12..2017 года</v>
      </c>
      <c r="H24" s="54" t="str">
        <f>G24</f>
        <v>Программа по энергосбережению и повышению энергетической эффективности ООО "ОЭС" на 2018 год и с перспективой на 2019-2020 гг. утверждена Директором ООО "ОЭС" 04.12..2017 года</v>
      </c>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3"/>
      <c r="ID24" s="33"/>
      <c r="IE24" s="33"/>
      <c r="IF24" s="33"/>
      <c r="IG24" s="33"/>
      <c r="IH24" s="33"/>
      <c r="II24" s="33"/>
      <c r="IJ24" s="33"/>
      <c r="IK24" s="33"/>
      <c r="IL24" s="33"/>
      <c r="IM24" s="33"/>
      <c r="IN24" s="33"/>
      <c r="IO24" s="33"/>
      <c r="IP24" s="33"/>
      <c r="IQ24" s="33"/>
      <c r="IR24" s="33"/>
      <c r="IS24" s="33"/>
      <c r="IT24" s="33"/>
      <c r="IU24" s="33"/>
      <c r="IV24" s="33"/>
    </row>
    <row r="25" spans="1:256" ht="66">
      <c r="A25" s="34" t="s">
        <v>27</v>
      </c>
      <c r="B25" s="35" t="s">
        <v>66</v>
      </c>
      <c r="C25" s="36" t="s">
        <v>21</v>
      </c>
      <c r="D25" s="37" t="s">
        <v>75</v>
      </c>
      <c r="E25" s="37"/>
      <c r="F25" s="40"/>
      <c r="G25" s="41"/>
      <c r="H25" s="42"/>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c r="IA25" s="33"/>
      <c r="IB25" s="33"/>
      <c r="IC25" s="33"/>
      <c r="ID25" s="33"/>
      <c r="IE25" s="33"/>
      <c r="IF25" s="33"/>
      <c r="IG25" s="33"/>
      <c r="IH25" s="33"/>
      <c r="II25" s="33"/>
      <c r="IJ25" s="33"/>
      <c r="IK25" s="33"/>
      <c r="IL25" s="33"/>
      <c r="IM25" s="33"/>
      <c r="IN25" s="33"/>
      <c r="IO25" s="33"/>
      <c r="IP25" s="33"/>
      <c r="IQ25" s="33"/>
      <c r="IR25" s="33"/>
      <c r="IS25" s="33"/>
      <c r="IT25" s="33"/>
      <c r="IU25" s="33"/>
      <c r="IV25" s="33"/>
    </row>
    <row r="26" spans="1:256" ht="47.25">
      <c r="A26" s="34" t="s">
        <v>28</v>
      </c>
      <c r="B26" s="35" t="s">
        <v>29</v>
      </c>
      <c r="C26" s="36" t="s">
        <v>6</v>
      </c>
      <c r="D26" s="37" t="s">
        <v>75</v>
      </c>
      <c r="E26" s="37">
        <f>'[1]НВВ Долгосрочка'!D133</f>
        <v>30201.084722336378</v>
      </c>
      <c r="F26" s="37">
        <f>'[1]НВВ Долгосрочка'!E133</f>
        <v>56196.4686507859</v>
      </c>
      <c r="G26" s="37">
        <f>'[1]НВВ Долгосрочка'!F133</f>
        <v>48573.271818535344</v>
      </c>
      <c r="H26" s="37">
        <f>'[1]НВВ Долгосрочка'!G133</f>
        <v>50516.20269127675</v>
      </c>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c r="IN26" s="33"/>
      <c r="IO26" s="33"/>
      <c r="IP26" s="33"/>
      <c r="IQ26" s="33"/>
      <c r="IR26" s="33"/>
      <c r="IS26" s="33"/>
      <c r="IT26" s="33"/>
      <c r="IU26" s="33"/>
      <c r="IV26" s="33"/>
    </row>
    <row r="27" spans="1:256" ht="69">
      <c r="A27" s="34" t="s">
        <v>30</v>
      </c>
      <c r="B27" s="35" t="s">
        <v>68</v>
      </c>
      <c r="C27" s="36" t="s">
        <v>6</v>
      </c>
      <c r="D27" s="37" t="s">
        <v>75</v>
      </c>
      <c r="E27" s="37">
        <f>'[1]НВВ Долгосрочка'!D130</f>
        <v>25064.86245071493</v>
      </c>
      <c r="F27" s="37">
        <f>'[1]НВВ Долгосрочка'!E130</f>
        <v>41192.42337596081</v>
      </c>
      <c r="G27" s="37">
        <f>'[1]НВВ Долгосрочка'!F130</f>
        <v>42611.32031099924</v>
      </c>
      <c r="H27" s="37">
        <f>'[1]НВВ Долгосрочка'!G130</f>
        <v>44315.773123439205</v>
      </c>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c r="IP27" s="33"/>
      <c r="IQ27" s="33"/>
      <c r="IR27" s="33"/>
      <c r="IS27" s="33"/>
      <c r="IT27" s="33"/>
      <c r="IU27" s="33"/>
      <c r="IV27" s="33"/>
    </row>
    <row r="28" spans="1:256" ht="15.75">
      <c r="A28" s="34"/>
      <c r="B28" s="35" t="s">
        <v>67</v>
      </c>
      <c r="C28" s="39" t="s">
        <v>75</v>
      </c>
      <c r="D28" s="37" t="s">
        <v>75</v>
      </c>
      <c r="E28" s="37"/>
      <c r="F28" s="40"/>
      <c r="G28" s="41"/>
      <c r="H28" s="42"/>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c r="ID28" s="33"/>
      <c r="IE28" s="33"/>
      <c r="IF28" s="33"/>
      <c r="IG28" s="33"/>
      <c r="IH28" s="33"/>
      <c r="II28" s="33"/>
      <c r="IJ28" s="33"/>
      <c r="IK28" s="33"/>
      <c r="IL28" s="33"/>
      <c r="IM28" s="33"/>
      <c r="IN28" s="33"/>
      <c r="IO28" s="33"/>
      <c r="IP28" s="33"/>
      <c r="IQ28" s="33"/>
      <c r="IR28" s="33"/>
      <c r="IS28" s="33"/>
      <c r="IT28" s="33"/>
      <c r="IU28" s="33"/>
      <c r="IV28" s="33"/>
    </row>
    <row r="29" spans="1:256" ht="15.75">
      <c r="A29" s="34"/>
      <c r="B29" s="35" t="s">
        <v>31</v>
      </c>
      <c r="C29" s="36" t="s">
        <v>6</v>
      </c>
      <c r="D29" s="37" t="s">
        <v>75</v>
      </c>
      <c r="E29" s="37">
        <f>'[1]НВВ Долгосрочка'!D50</f>
        <v>10918.922450714925</v>
      </c>
      <c r="F29" s="37">
        <f>'[1]НВВ Долгосрочка'!E50</f>
        <v>13797.370395799913</v>
      </c>
      <c r="G29" s="37">
        <f>'[1]НВВ Долгосрочка'!F50</f>
        <v>14349.26521163191</v>
      </c>
      <c r="H29" s="37">
        <f>'[1]НВВ Долгосрочка'!G50</f>
        <v>14923.235820097187</v>
      </c>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c r="IK29" s="33"/>
      <c r="IL29" s="33"/>
      <c r="IM29" s="33"/>
      <c r="IN29" s="33"/>
      <c r="IO29" s="33"/>
      <c r="IP29" s="33"/>
      <c r="IQ29" s="33"/>
      <c r="IR29" s="33"/>
      <c r="IS29" s="33"/>
      <c r="IT29" s="33"/>
      <c r="IU29" s="33"/>
      <c r="IV29" s="33"/>
    </row>
    <row r="30" spans="1:256" ht="15.75">
      <c r="A30" s="34"/>
      <c r="B30" s="35" t="s">
        <v>32</v>
      </c>
      <c r="C30" s="36" t="s">
        <v>6</v>
      </c>
      <c r="D30" s="37" t="s">
        <v>75</v>
      </c>
      <c r="E30" s="37">
        <f>'[1]НВВ Долгосрочка'!D40+'[1]НВВ Долгосрочка'!D31+'[1]НВВ Долгосрочка'!D34</f>
        <v>7163.02</v>
      </c>
      <c r="F30" s="37">
        <f>'[1]НВВ Долгосрочка'!E40+'[1]НВВ Долгосрочка'!E31+'[1]НВВ Долгосрочка'!E34</f>
        <v>9795.213079844065</v>
      </c>
      <c r="G30" s="37">
        <f>'[1]НВВ Долгосрочка'!F40+'[1]НВВ Долгосрочка'!F31+'[1]НВВ Долгосрочка'!F34</f>
        <v>10187.021603037829</v>
      </c>
      <c r="H30" s="37">
        <f>'[1]НВВ Долгосрочка'!G40+'[1]НВВ Долгосрочка'!G31+'[1]НВВ Долгосрочка'!G34</f>
        <v>10594.502467159342</v>
      </c>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c r="IC30" s="33"/>
      <c r="ID30" s="33"/>
      <c r="IE30" s="33"/>
      <c r="IF30" s="33"/>
      <c r="IG30" s="33"/>
      <c r="IH30" s="33"/>
      <c r="II30" s="33"/>
      <c r="IJ30" s="33"/>
      <c r="IK30" s="33"/>
      <c r="IL30" s="33"/>
      <c r="IM30" s="33"/>
      <c r="IN30" s="33"/>
      <c r="IO30" s="33"/>
      <c r="IP30" s="33"/>
      <c r="IQ30" s="33"/>
      <c r="IR30" s="33"/>
      <c r="IS30" s="33"/>
      <c r="IT30" s="33"/>
      <c r="IU30" s="33"/>
      <c r="IV30" s="33"/>
    </row>
    <row r="31" spans="1:256" ht="15.75">
      <c r="A31" s="34"/>
      <c r="B31" s="35" t="s">
        <v>33</v>
      </c>
      <c r="C31" s="36" t="s">
        <v>6</v>
      </c>
      <c r="D31" s="37" t="s">
        <v>75</v>
      </c>
      <c r="E31" s="37">
        <f>'[1]НВВ Долгосрочка'!D30+'[1]НВВ Долгосрочка'!D39-'[1]НВВ Долгосрочка'!D40-'[1]НВВ Долгосрочка'!D34-'[1]НВВ Долгосрочка'!D31</f>
        <v>3548.34</v>
      </c>
      <c r="F31" s="37">
        <f>'[1]НВВ Долгосрочка'!E30+'[1]НВВ Долгосрочка'!E39-'[1]НВВ Долгосрочка'!E40-'[1]НВВ Долгосрочка'!E34-'[1]НВВ Долгосрочка'!E31</f>
        <v>9651.916032291529</v>
      </c>
      <c r="G31" s="37">
        <f>'[1]НВВ Долгосрочка'!F30+'[1]НВВ Долгосрочка'!F39-'[1]НВВ Долгосрочка'!F40-'[1]НВВ Долгосрочка'!F34-'[1]НВВ Долгосрочка'!F31</f>
        <v>10037.992673583187</v>
      </c>
      <c r="H31" s="37">
        <f>'[1]НВВ Долгосрочка'!G30+'[1]НВВ Долгосрочка'!G39-'[1]НВВ Долгосрочка'!G40-'[1]НВВ Долгосрочка'!G34-'[1]НВВ Долгосрочка'!G31</f>
        <v>10439.512380526514</v>
      </c>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c r="HS31" s="33"/>
      <c r="HT31" s="33"/>
      <c r="HU31" s="33"/>
      <c r="HV31" s="33"/>
      <c r="HW31" s="33"/>
      <c r="HX31" s="33"/>
      <c r="HY31" s="33"/>
      <c r="HZ31" s="33"/>
      <c r="IA31" s="33"/>
      <c r="IB31" s="33"/>
      <c r="IC31" s="33"/>
      <c r="ID31" s="33"/>
      <c r="IE31" s="33"/>
      <c r="IF31" s="33"/>
      <c r="IG31" s="33"/>
      <c r="IH31" s="33"/>
      <c r="II31" s="33"/>
      <c r="IJ31" s="33"/>
      <c r="IK31" s="33"/>
      <c r="IL31" s="33"/>
      <c r="IM31" s="33"/>
      <c r="IN31" s="33"/>
      <c r="IO31" s="33"/>
      <c r="IP31" s="33"/>
      <c r="IQ31" s="33"/>
      <c r="IR31" s="33"/>
      <c r="IS31" s="33"/>
      <c r="IT31" s="33"/>
      <c r="IU31" s="33"/>
      <c r="IV31" s="33"/>
    </row>
    <row r="32" spans="1:256" ht="72">
      <c r="A32" s="34" t="s">
        <v>34</v>
      </c>
      <c r="B32" s="35" t="s">
        <v>69</v>
      </c>
      <c r="C32" s="36" t="s">
        <v>6</v>
      </c>
      <c r="D32" s="37" t="s">
        <v>75</v>
      </c>
      <c r="E32" s="37">
        <f>'[1]НВВ Долгосрочка'!D131</f>
        <v>5136.22227162145</v>
      </c>
      <c r="F32" s="37">
        <f>'[1]НВВ Долгосрочка'!E131</f>
        <v>8877.060601885085</v>
      </c>
      <c r="G32" s="37">
        <f>'[1]НВВ Долгосрочка'!F131</f>
        <v>5961.951507536101</v>
      </c>
      <c r="H32" s="37">
        <f>'[1]НВВ Долгосрочка'!G131</f>
        <v>6200.429567837545</v>
      </c>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c r="HS32" s="33"/>
      <c r="HT32" s="33"/>
      <c r="HU32" s="33"/>
      <c r="HV32" s="33"/>
      <c r="HW32" s="33"/>
      <c r="HX32" s="33"/>
      <c r="HY32" s="33"/>
      <c r="HZ32" s="33"/>
      <c r="IA32" s="33"/>
      <c r="IB32" s="33"/>
      <c r="IC32" s="33"/>
      <c r="ID32" s="33"/>
      <c r="IE32" s="33"/>
      <c r="IF32" s="33"/>
      <c r="IG32" s="33"/>
      <c r="IH32" s="33"/>
      <c r="II32" s="33"/>
      <c r="IJ32" s="33"/>
      <c r="IK32" s="33"/>
      <c r="IL32" s="33"/>
      <c r="IM32" s="33"/>
      <c r="IN32" s="33"/>
      <c r="IO32" s="33"/>
      <c r="IP32" s="33"/>
      <c r="IQ32" s="33"/>
      <c r="IR32" s="33"/>
      <c r="IS32" s="33"/>
      <c r="IT32" s="33"/>
      <c r="IU32" s="33"/>
      <c r="IV32" s="33"/>
    </row>
    <row r="33" spans="1:256" ht="47.25">
      <c r="A33" s="34" t="s">
        <v>35</v>
      </c>
      <c r="B33" s="35" t="s">
        <v>70</v>
      </c>
      <c r="C33" s="36" t="s">
        <v>6</v>
      </c>
      <c r="D33" s="37" t="s">
        <v>75</v>
      </c>
      <c r="E33" s="37">
        <f>'[1]НВВ Долгосрочка'!D132</f>
        <v>0</v>
      </c>
      <c r="F33" s="37">
        <f>'[1]НВВ Долгосрочка'!E132</f>
        <v>6126.9846729400015</v>
      </c>
      <c r="G33" s="37">
        <f>'[1]НВВ Долгосрочка'!F132</f>
        <v>0</v>
      </c>
      <c r="H33" s="37">
        <f>'[1]НВВ Долгосрочка'!G132</f>
        <v>0</v>
      </c>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c r="IB33" s="33"/>
      <c r="IC33" s="33"/>
      <c r="ID33" s="33"/>
      <c r="IE33" s="33"/>
      <c r="IF33" s="33"/>
      <c r="IG33" s="33"/>
      <c r="IH33" s="33"/>
      <c r="II33" s="33"/>
      <c r="IJ33" s="33"/>
      <c r="IK33" s="33"/>
      <c r="IL33" s="33"/>
      <c r="IM33" s="33"/>
      <c r="IN33" s="33"/>
      <c r="IO33" s="33"/>
      <c r="IP33" s="33"/>
      <c r="IQ33" s="33"/>
      <c r="IR33" s="33"/>
      <c r="IS33" s="33"/>
      <c r="IT33" s="33"/>
      <c r="IU33" s="33"/>
      <c r="IV33" s="33"/>
    </row>
    <row r="34" spans="1:256" ht="31.5">
      <c r="A34" s="34" t="s">
        <v>36</v>
      </c>
      <c r="B34" s="35" t="s">
        <v>74</v>
      </c>
      <c r="C34" s="36" t="s">
        <v>6</v>
      </c>
      <c r="D34" s="40" t="s">
        <v>75</v>
      </c>
      <c r="E34" s="40" t="s">
        <v>75</v>
      </c>
      <c r="F34" s="40" t="s">
        <v>75</v>
      </c>
      <c r="G34" s="40" t="s">
        <v>75</v>
      </c>
      <c r="H34" s="40" t="s">
        <v>75</v>
      </c>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c r="IC34" s="33"/>
      <c r="ID34" s="33"/>
      <c r="IE34" s="33"/>
      <c r="IF34" s="33"/>
      <c r="IG34" s="33"/>
      <c r="IH34" s="33"/>
      <c r="II34" s="33"/>
      <c r="IJ34" s="33"/>
      <c r="IK34" s="33"/>
      <c r="IL34" s="33"/>
      <c r="IM34" s="33"/>
      <c r="IN34" s="33"/>
      <c r="IO34" s="33"/>
      <c r="IP34" s="33"/>
      <c r="IQ34" s="33"/>
      <c r="IR34" s="33"/>
      <c r="IS34" s="33"/>
      <c r="IT34" s="33"/>
      <c r="IU34" s="33"/>
      <c r="IV34" s="33"/>
    </row>
    <row r="35" spans="1:256" ht="47.25">
      <c r="A35" s="34" t="s">
        <v>37</v>
      </c>
      <c r="B35" s="35" t="s">
        <v>38</v>
      </c>
      <c r="C35" s="39" t="s">
        <v>75</v>
      </c>
      <c r="D35" s="37" t="s">
        <v>75</v>
      </c>
      <c r="E35" s="37" t="s">
        <v>75</v>
      </c>
      <c r="F35" s="55" t="s">
        <v>75</v>
      </c>
      <c r="G35" s="41"/>
      <c r="H35" s="42"/>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3"/>
      <c r="IQ35" s="33"/>
      <c r="IR35" s="33"/>
      <c r="IS35" s="33"/>
      <c r="IT35" s="33"/>
      <c r="IU35" s="33"/>
      <c r="IV35" s="33"/>
    </row>
    <row r="36" spans="1:256" ht="15.75">
      <c r="A36" s="34"/>
      <c r="B36" s="56" t="s">
        <v>39</v>
      </c>
      <c r="C36" s="39"/>
      <c r="D36" s="37" t="s">
        <v>75</v>
      </c>
      <c r="E36" s="37"/>
      <c r="F36" s="40"/>
      <c r="G36" s="41"/>
      <c r="H36" s="42"/>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3"/>
      <c r="IQ36" s="33"/>
      <c r="IR36" s="33"/>
      <c r="IS36" s="33"/>
      <c r="IT36" s="33"/>
      <c r="IU36" s="33"/>
      <c r="IV36" s="33"/>
    </row>
    <row r="37" spans="1:256" ht="18.75">
      <c r="A37" s="34"/>
      <c r="B37" s="35" t="s">
        <v>71</v>
      </c>
      <c r="C37" s="36" t="s">
        <v>40</v>
      </c>
      <c r="D37" s="57" t="s">
        <v>75</v>
      </c>
      <c r="E37" s="57">
        <f>'[1]НВВ Долгосрочка'!D15</f>
        <v>442.9</v>
      </c>
      <c r="F37" s="57">
        <f>'[1]НВВ Долгосрочка'!E15</f>
        <v>442.9</v>
      </c>
      <c r="G37" s="57">
        <f>'[1]НВВ Долгосрочка'!F15</f>
        <v>442.9</v>
      </c>
      <c r="H37" s="57">
        <f>'[1]НВВ Долгосрочка'!G15</f>
        <v>442.9</v>
      </c>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c r="HJ37" s="33"/>
      <c r="HK37" s="33"/>
      <c r="HL37" s="33"/>
      <c r="HM37" s="33"/>
      <c r="HN37" s="33"/>
      <c r="HO37" s="33"/>
      <c r="HP37" s="33"/>
      <c r="HQ37" s="33"/>
      <c r="HR37" s="33"/>
      <c r="HS37" s="33"/>
      <c r="HT37" s="33"/>
      <c r="HU37" s="33"/>
      <c r="HV37" s="33"/>
      <c r="HW37" s="33"/>
      <c r="HX37" s="33"/>
      <c r="HY37" s="33"/>
      <c r="HZ37" s="33"/>
      <c r="IA37" s="33"/>
      <c r="IB37" s="33"/>
      <c r="IC37" s="33"/>
      <c r="ID37" s="33"/>
      <c r="IE37" s="33"/>
      <c r="IF37" s="33"/>
      <c r="IG37" s="33"/>
      <c r="IH37" s="33"/>
      <c r="II37" s="33"/>
      <c r="IJ37" s="33"/>
      <c r="IK37" s="33"/>
      <c r="IL37" s="33"/>
      <c r="IM37" s="33"/>
      <c r="IN37" s="33"/>
      <c r="IO37" s="33"/>
      <c r="IP37" s="33"/>
      <c r="IQ37" s="33"/>
      <c r="IR37" s="33"/>
      <c r="IS37" s="33"/>
      <c r="IT37" s="33"/>
      <c r="IU37" s="33"/>
      <c r="IV37" s="33"/>
    </row>
    <row r="38" spans="1:256" ht="34.5">
      <c r="A38" s="34"/>
      <c r="B38" s="35" t="s">
        <v>72</v>
      </c>
      <c r="C38" s="36" t="s">
        <v>41</v>
      </c>
      <c r="D38" s="37" t="s">
        <v>75</v>
      </c>
      <c r="E38" s="37">
        <f>E27/E37</f>
        <v>56.59259979840806</v>
      </c>
      <c r="F38" s="40">
        <f>F27/F37</f>
        <v>93.00614896356021</v>
      </c>
      <c r="G38" s="40">
        <f>G27/G37</f>
        <v>96.20979975389307</v>
      </c>
      <c r="H38" s="40">
        <f>H27/H37</f>
        <v>100.05819174404878</v>
      </c>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c r="GS38" s="33"/>
      <c r="GT38" s="33"/>
      <c r="GU38" s="33"/>
      <c r="GV38" s="33"/>
      <c r="GW38" s="33"/>
      <c r="GX38" s="33"/>
      <c r="GY38" s="33"/>
      <c r="GZ38" s="33"/>
      <c r="HA38" s="33"/>
      <c r="HB38" s="33"/>
      <c r="HC38" s="33"/>
      <c r="HD38" s="33"/>
      <c r="HE38" s="33"/>
      <c r="HF38" s="33"/>
      <c r="HG38" s="33"/>
      <c r="HH38" s="33"/>
      <c r="HI38" s="33"/>
      <c r="HJ38" s="33"/>
      <c r="HK38" s="33"/>
      <c r="HL38" s="33"/>
      <c r="HM38" s="33"/>
      <c r="HN38" s="33"/>
      <c r="HO38" s="33"/>
      <c r="HP38" s="33"/>
      <c r="HQ38" s="33"/>
      <c r="HR38" s="33"/>
      <c r="HS38" s="33"/>
      <c r="HT38" s="33"/>
      <c r="HU38" s="33"/>
      <c r="HV38" s="33"/>
      <c r="HW38" s="33"/>
      <c r="HX38" s="33"/>
      <c r="HY38" s="33"/>
      <c r="HZ38" s="33"/>
      <c r="IA38" s="33"/>
      <c r="IB38" s="33"/>
      <c r="IC38" s="33"/>
      <c r="ID38" s="33"/>
      <c r="IE38" s="33"/>
      <c r="IF38" s="33"/>
      <c r="IG38" s="33"/>
      <c r="IH38" s="33"/>
      <c r="II38" s="33"/>
      <c r="IJ38" s="33"/>
      <c r="IK38" s="33"/>
      <c r="IL38" s="33"/>
      <c r="IM38" s="33"/>
      <c r="IN38" s="33"/>
      <c r="IO38" s="33"/>
      <c r="IP38" s="33"/>
      <c r="IQ38" s="33"/>
      <c r="IR38" s="33"/>
      <c r="IS38" s="33"/>
      <c r="IT38" s="33"/>
      <c r="IU38" s="33"/>
      <c r="IV38" s="33"/>
    </row>
    <row r="39" spans="1:256" ht="47.25">
      <c r="A39" s="34" t="s">
        <v>42</v>
      </c>
      <c r="B39" s="35" t="s">
        <v>43</v>
      </c>
      <c r="C39" s="39" t="s">
        <v>75</v>
      </c>
      <c r="D39" s="37" t="s">
        <v>75</v>
      </c>
      <c r="E39" s="37" t="s">
        <v>75</v>
      </c>
      <c r="F39" s="37" t="s">
        <v>75</v>
      </c>
      <c r="G39" s="37" t="s">
        <v>75</v>
      </c>
      <c r="H39" s="37" t="s">
        <v>75</v>
      </c>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c r="HX39" s="33"/>
      <c r="HY39" s="33"/>
      <c r="HZ39" s="33"/>
      <c r="IA39" s="33"/>
      <c r="IB39" s="33"/>
      <c r="IC39" s="33"/>
      <c r="ID39" s="33"/>
      <c r="IE39" s="33"/>
      <c r="IF39" s="33"/>
      <c r="IG39" s="33"/>
      <c r="IH39" s="33"/>
      <c r="II39" s="33"/>
      <c r="IJ39" s="33"/>
      <c r="IK39" s="33"/>
      <c r="IL39" s="33"/>
      <c r="IM39" s="33"/>
      <c r="IN39" s="33"/>
      <c r="IO39" s="33"/>
      <c r="IP39" s="33"/>
      <c r="IQ39" s="33"/>
      <c r="IR39" s="33"/>
      <c r="IS39" s="33"/>
      <c r="IT39" s="33"/>
      <c r="IU39" s="33"/>
      <c r="IV39" s="33"/>
    </row>
    <row r="40" spans="1:256" ht="31.5">
      <c r="A40" s="34" t="s">
        <v>44</v>
      </c>
      <c r="B40" s="35" t="s">
        <v>45</v>
      </c>
      <c r="C40" s="36" t="s">
        <v>46</v>
      </c>
      <c r="D40" s="37" t="s">
        <v>75</v>
      </c>
      <c r="E40" s="37">
        <f>'[1]НВВ Долгосрочка'!D51</f>
        <v>26</v>
      </c>
      <c r="F40" s="37">
        <f>'[1]НВВ Долгосрочка'!E51</f>
        <v>26</v>
      </c>
      <c r="G40" s="37">
        <f>'[1]НВВ Долгосрочка'!F51</f>
        <v>26</v>
      </c>
      <c r="H40" s="37">
        <f>'[1]НВВ Долгосрочка'!G51</f>
        <v>26</v>
      </c>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c r="FO40" s="33"/>
      <c r="FP40" s="33"/>
      <c r="FQ40" s="33"/>
      <c r="FR40" s="33"/>
      <c r="FS40" s="33"/>
      <c r="FT40" s="33"/>
      <c r="FU40" s="33"/>
      <c r="FV40" s="33"/>
      <c r="FW40" s="33"/>
      <c r="FX40" s="33"/>
      <c r="FY40" s="33"/>
      <c r="FZ40" s="33"/>
      <c r="GA40" s="33"/>
      <c r="GB40" s="33"/>
      <c r="GC40" s="33"/>
      <c r="GD40" s="33"/>
      <c r="GE40" s="33"/>
      <c r="GF40" s="33"/>
      <c r="GG40" s="33"/>
      <c r="GH40" s="33"/>
      <c r="GI40" s="33"/>
      <c r="GJ40" s="33"/>
      <c r="GK40" s="33"/>
      <c r="GL40" s="33"/>
      <c r="GM40" s="33"/>
      <c r="GN40" s="33"/>
      <c r="GO40" s="33"/>
      <c r="GP40" s="33"/>
      <c r="GQ40" s="33"/>
      <c r="GR40" s="33"/>
      <c r="GS40" s="33"/>
      <c r="GT40" s="33"/>
      <c r="GU40" s="33"/>
      <c r="GV40" s="33"/>
      <c r="GW40" s="33"/>
      <c r="GX40" s="33"/>
      <c r="GY40" s="33"/>
      <c r="GZ40" s="33"/>
      <c r="HA40" s="33"/>
      <c r="HB40" s="33"/>
      <c r="HC40" s="33"/>
      <c r="HD40" s="33"/>
      <c r="HE40" s="33"/>
      <c r="HF40" s="33"/>
      <c r="HG40" s="33"/>
      <c r="HH40" s="33"/>
      <c r="HI40" s="33"/>
      <c r="HJ40" s="33"/>
      <c r="HK40" s="33"/>
      <c r="HL40" s="33"/>
      <c r="HM40" s="33"/>
      <c r="HN40" s="33"/>
      <c r="HO40" s="33"/>
      <c r="HP40" s="33"/>
      <c r="HQ40" s="33"/>
      <c r="HR40" s="33"/>
      <c r="HS40" s="33"/>
      <c r="HT40" s="33"/>
      <c r="HU40" s="33"/>
      <c r="HV40" s="33"/>
      <c r="HW40" s="33"/>
      <c r="HX40" s="33"/>
      <c r="HY40" s="33"/>
      <c r="HZ40" s="33"/>
      <c r="IA40" s="33"/>
      <c r="IB40" s="33"/>
      <c r="IC40" s="33"/>
      <c r="ID40" s="33"/>
      <c r="IE40" s="33"/>
      <c r="IF40" s="33"/>
      <c r="IG40" s="33"/>
      <c r="IH40" s="33"/>
      <c r="II40" s="33"/>
      <c r="IJ40" s="33"/>
      <c r="IK40" s="33"/>
      <c r="IL40" s="33"/>
      <c r="IM40" s="33"/>
      <c r="IN40" s="33"/>
      <c r="IO40" s="33"/>
      <c r="IP40" s="33"/>
      <c r="IQ40" s="33"/>
      <c r="IR40" s="33"/>
      <c r="IS40" s="33"/>
      <c r="IT40" s="33"/>
      <c r="IU40" s="33"/>
      <c r="IV40" s="33"/>
    </row>
    <row r="41" spans="1:256" ht="31.5">
      <c r="A41" s="34" t="s">
        <v>47</v>
      </c>
      <c r="B41" s="35" t="s">
        <v>48</v>
      </c>
      <c r="C41" s="36" t="s">
        <v>73</v>
      </c>
      <c r="D41" s="37" t="s">
        <v>75</v>
      </c>
      <c r="E41" s="37">
        <f>E29/E40/12</f>
        <v>34.99654631639399</v>
      </c>
      <c r="F41" s="40">
        <f>F29/F40/12</f>
        <v>44.22234101217921</v>
      </c>
      <c r="G41" s="40">
        <f>G29/G40/12</f>
        <v>45.99123465266638</v>
      </c>
      <c r="H41" s="40">
        <f>H29/H40/12</f>
        <v>47.830884038773036</v>
      </c>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c r="FS41" s="33"/>
      <c r="FT41" s="33"/>
      <c r="FU41" s="33"/>
      <c r="FV41" s="33"/>
      <c r="FW41" s="33"/>
      <c r="FX41" s="33"/>
      <c r="FY41" s="33"/>
      <c r="FZ41" s="33"/>
      <c r="GA41" s="33"/>
      <c r="GB41" s="33"/>
      <c r="GC41" s="33"/>
      <c r="GD41" s="33"/>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c r="HJ41" s="33"/>
      <c r="HK41" s="33"/>
      <c r="HL41" s="33"/>
      <c r="HM41" s="33"/>
      <c r="HN41" s="33"/>
      <c r="HO41" s="33"/>
      <c r="HP41" s="33"/>
      <c r="HQ41" s="33"/>
      <c r="HR41" s="33"/>
      <c r="HS41" s="33"/>
      <c r="HT41" s="33"/>
      <c r="HU41" s="33"/>
      <c r="HV41" s="33"/>
      <c r="HW41" s="33"/>
      <c r="HX41" s="33"/>
      <c r="HY41" s="33"/>
      <c r="HZ41" s="33"/>
      <c r="IA41" s="33"/>
      <c r="IB41" s="33"/>
      <c r="IC41" s="33"/>
      <c r="ID41" s="33"/>
      <c r="IE41" s="33"/>
      <c r="IF41" s="33"/>
      <c r="IG41" s="33"/>
      <c r="IH41" s="33"/>
      <c r="II41" s="33"/>
      <c r="IJ41" s="33"/>
      <c r="IK41" s="33"/>
      <c r="IL41" s="33"/>
      <c r="IM41" s="33"/>
      <c r="IN41" s="33"/>
      <c r="IO41" s="33"/>
      <c r="IP41" s="33"/>
      <c r="IQ41" s="33"/>
      <c r="IR41" s="33"/>
      <c r="IS41" s="33"/>
      <c r="IT41" s="33"/>
      <c r="IU41" s="33"/>
      <c r="IV41" s="33"/>
    </row>
    <row r="42" spans="1:256" ht="47.25">
      <c r="A42" s="34" t="s">
        <v>49</v>
      </c>
      <c r="B42" s="35" t="s">
        <v>50</v>
      </c>
      <c r="C42" s="39" t="s">
        <v>75</v>
      </c>
      <c r="D42" s="58" t="s">
        <v>75</v>
      </c>
      <c r="E42" s="58" t="s">
        <v>75</v>
      </c>
      <c r="F42" s="55" t="s">
        <v>75</v>
      </c>
      <c r="G42" s="55" t="s">
        <v>75</v>
      </c>
      <c r="H42" s="55" t="s">
        <v>75</v>
      </c>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c r="FM42" s="33"/>
      <c r="FN42" s="33"/>
      <c r="FO42" s="33"/>
      <c r="FP42" s="33"/>
      <c r="FQ42" s="33"/>
      <c r="FR42" s="33"/>
      <c r="FS42" s="33"/>
      <c r="FT42" s="33"/>
      <c r="FU42" s="33"/>
      <c r="FV42" s="33"/>
      <c r="FW42" s="33"/>
      <c r="FX42" s="33"/>
      <c r="FY42" s="33"/>
      <c r="FZ42" s="33"/>
      <c r="GA42" s="33"/>
      <c r="GB42" s="33"/>
      <c r="GC42" s="33"/>
      <c r="GD42" s="33"/>
      <c r="GE42" s="33"/>
      <c r="GF42" s="33"/>
      <c r="GG42" s="33"/>
      <c r="GH42" s="33"/>
      <c r="GI42" s="33"/>
      <c r="GJ42" s="33"/>
      <c r="GK42" s="33"/>
      <c r="GL42" s="33"/>
      <c r="GM42" s="33"/>
      <c r="GN42" s="33"/>
      <c r="GO42" s="33"/>
      <c r="GP42" s="33"/>
      <c r="GQ42" s="33"/>
      <c r="GR42" s="33"/>
      <c r="GS42" s="33"/>
      <c r="GT42" s="33"/>
      <c r="GU42" s="33"/>
      <c r="GV42" s="33"/>
      <c r="GW42" s="33"/>
      <c r="GX42" s="33"/>
      <c r="GY42" s="33"/>
      <c r="GZ42" s="33"/>
      <c r="HA42" s="33"/>
      <c r="HB42" s="33"/>
      <c r="HC42" s="33"/>
      <c r="HD42" s="33"/>
      <c r="HE42" s="33"/>
      <c r="HF42" s="33"/>
      <c r="HG42" s="33"/>
      <c r="HH42" s="33"/>
      <c r="HI42" s="33"/>
      <c r="HJ42" s="33"/>
      <c r="HK42" s="33"/>
      <c r="HL42" s="33"/>
      <c r="HM42" s="33"/>
      <c r="HN42" s="33"/>
      <c r="HO42" s="33"/>
      <c r="HP42" s="33"/>
      <c r="HQ42" s="33"/>
      <c r="HR42" s="33"/>
      <c r="HS42" s="33"/>
      <c r="HT42" s="33"/>
      <c r="HU42" s="33"/>
      <c r="HV42" s="33"/>
      <c r="HW42" s="33"/>
      <c r="HX42" s="33"/>
      <c r="HY42" s="33"/>
      <c r="HZ42" s="33"/>
      <c r="IA42" s="33"/>
      <c r="IB42" s="33"/>
      <c r="IC42" s="33"/>
      <c r="ID42" s="33"/>
      <c r="IE42" s="33"/>
      <c r="IF42" s="33"/>
      <c r="IG42" s="33"/>
      <c r="IH42" s="33"/>
      <c r="II42" s="33"/>
      <c r="IJ42" s="33"/>
      <c r="IK42" s="33"/>
      <c r="IL42" s="33"/>
      <c r="IM42" s="33"/>
      <c r="IN42" s="33"/>
      <c r="IO42" s="33"/>
      <c r="IP42" s="33"/>
      <c r="IQ42" s="33"/>
      <c r="IR42" s="33"/>
      <c r="IS42" s="33"/>
      <c r="IT42" s="33"/>
      <c r="IU42" s="33"/>
      <c r="IV42" s="33"/>
    </row>
    <row r="43" spans="1:256" ht="15.75">
      <c r="A43" s="34"/>
      <c r="B43" s="56" t="s">
        <v>39</v>
      </c>
      <c r="C43" s="39" t="s">
        <v>75</v>
      </c>
      <c r="D43" s="37" t="s">
        <v>75</v>
      </c>
      <c r="E43" s="37" t="s">
        <v>75</v>
      </c>
      <c r="F43" s="37" t="s">
        <v>75</v>
      </c>
      <c r="G43" s="37" t="s">
        <v>75</v>
      </c>
      <c r="H43" s="37" t="s">
        <v>75</v>
      </c>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c r="FR43" s="33"/>
      <c r="FS43" s="33"/>
      <c r="FT43" s="33"/>
      <c r="FU43" s="33"/>
      <c r="FV43" s="33"/>
      <c r="FW43" s="33"/>
      <c r="FX43" s="33"/>
      <c r="FY43" s="33"/>
      <c r="FZ43" s="33"/>
      <c r="GA43" s="33"/>
      <c r="GB43" s="33"/>
      <c r="GC43" s="33"/>
      <c r="GD43" s="33"/>
      <c r="GE43" s="33"/>
      <c r="GF43" s="33"/>
      <c r="GG43" s="33"/>
      <c r="GH43" s="33"/>
      <c r="GI43" s="33"/>
      <c r="GJ43" s="33"/>
      <c r="GK43" s="33"/>
      <c r="GL43" s="33"/>
      <c r="GM43" s="33"/>
      <c r="GN43" s="33"/>
      <c r="GO43" s="33"/>
      <c r="GP43" s="33"/>
      <c r="GQ43" s="33"/>
      <c r="GR43" s="33"/>
      <c r="GS43" s="33"/>
      <c r="GT43" s="33"/>
      <c r="GU43" s="33"/>
      <c r="GV43" s="33"/>
      <c r="GW43" s="33"/>
      <c r="GX43" s="33"/>
      <c r="GY43" s="33"/>
      <c r="GZ43" s="33"/>
      <c r="HA43" s="33"/>
      <c r="HB43" s="33"/>
      <c r="HC43" s="33"/>
      <c r="HD43" s="33"/>
      <c r="HE43" s="33"/>
      <c r="HF43" s="33"/>
      <c r="HG43" s="33"/>
      <c r="HH43" s="33"/>
      <c r="HI43" s="33"/>
      <c r="HJ43" s="33"/>
      <c r="HK43" s="33"/>
      <c r="HL43" s="33"/>
      <c r="HM43" s="33"/>
      <c r="HN43" s="33"/>
      <c r="HO43" s="33"/>
      <c r="HP43" s="33"/>
      <c r="HQ43" s="33"/>
      <c r="HR43" s="33"/>
      <c r="HS43" s="33"/>
      <c r="HT43" s="33"/>
      <c r="HU43" s="33"/>
      <c r="HV43" s="33"/>
      <c r="HW43" s="33"/>
      <c r="HX43" s="33"/>
      <c r="HY43" s="33"/>
      <c r="HZ43" s="33"/>
      <c r="IA43" s="33"/>
      <c r="IB43" s="33"/>
      <c r="IC43" s="33"/>
      <c r="ID43" s="33"/>
      <c r="IE43" s="33"/>
      <c r="IF43" s="33"/>
      <c r="IG43" s="33"/>
      <c r="IH43" s="33"/>
      <c r="II43" s="33"/>
      <c r="IJ43" s="33"/>
      <c r="IK43" s="33"/>
      <c r="IL43" s="33"/>
      <c r="IM43" s="33"/>
      <c r="IN43" s="33"/>
      <c r="IO43" s="33"/>
      <c r="IP43" s="33"/>
      <c r="IQ43" s="33"/>
      <c r="IR43" s="33"/>
      <c r="IS43" s="33"/>
      <c r="IT43" s="33"/>
      <c r="IU43" s="33"/>
      <c r="IV43" s="33"/>
    </row>
    <row r="44" spans="1:256" ht="47.25">
      <c r="A44" s="34"/>
      <c r="B44" s="35" t="s">
        <v>51</v>
      </c>
      <c r="C44" s="36" t="s">
        <v>6</v>
      </c>
      <c r="D44" s="37" t="s">
        <v>75</v>
      </c>
      <c r="E44" s="37">
        <v>10</v>
      </c>
      <c r="F44" s="40">
        <v>10</v>
      </c>
      <c r="G44" s="40">
        <v>10</v>
      </c>
      <c r="H44" s="40">
        <v>10</v>
      </c>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c r="FC44" s="33"/>
      <c r="FD44" s="33"/>
      <c r="FE44" s="33"/>
      <c r="FF44" s="33"/>
      <c r="FG44" s="33"/>
      <c r="FH44" s="33"/>
      <c r="FI44" s="33"/>
      <c r="FJ44" s="33"/>
      <c r="FK44" s="33"/>
      <c r="FL44" s="33"/>
      <c r="FM44" s="33"/>
      <c r="FN44" s="33"/>
      <c r="FO44" s="33"/>
      <c r="FP44" s="33"/>
      <c r="FQ44" s="33"/>
      <c r="FR44" s="33"/>
      <c r="FS44" s="33"/>
      <c r="FT44" s="33"/>
      <c r="FU44" s="33"/>
      <c r="FV44" s="33"/>
      <c r="FW44" s="33"/>
      <c r="FX44" s="33"/>
      <c r="FY44" s="33"/>
      <c r="FZ44" s="33"/>
      <c r="GA44" s="33"/>
      <c r="GB44" s="33"/>
      <c r="GC44" s="33"/>
      <c r="GD44" s="33"/>
      <c r="GE44" s="33"/>
      <c r="GF44" s="33"/>
      <c r="GG44" s="33"/>
      <c r="GH44" s="33"/>
      <c r="GI44" s="33"/>
      <c r="GJ44" s="33"/>
      <c r="GK44" s="33"/>
      <c r="GL44" s="33"/>
      <c r="GM44" s="33"/>
      <c r="GN44" s="33"/>
      <c r="GO44" s="33"/>
      <c r="GP44" s="33"/>
      <c r="GQ44" s="33"/>
      <c r="GR44" s="33"/>
      <c r="GS44" s="33"/>
      <c r="GT44" s="33"/>
      <c r="GU44" s="33"/>
      <c r="GV44" s="33"/>
      <c r="GW44" s="33"/>
      <c r="GX44" s="33"/>
      <c r="GY44" s="33"/>
      <c r="GZ44" s="33"/>
      <c r="HA44" s="33"/>
      <c r="HB44" s="33"/>
      <c r="HC44" s="33"/>
      <c r="HD44" s="33"/>
      <c r="HE44" s="33"/>
      <c r="HF44" s="33"/>
      <c r="HG44" s="33"/>
      <c r="HH44" s="33"/>
      <c r="HI44" s="33"/>
      <c r="HJ44" s="33"/>
      <c r="HK44" s="33"/>
      <c r="HL44" s="33"/>
      <c r="HM44" s="33"/>
      <c r="HN44" s="33"/>
      <c r="HO44" s="33"/>
      <c r="HP44" s="33"/>
      <c r="HQ44" s="33"/>
      <c r="HR44" s="33"/>
      <c r="HS44" s="33"/>
      <c r="HT44" s="33"/>
      <c r="HU44" s="33"/>
      <c r="HV44" s="33"/>
      <c r="HW44" s="33"/>
      <c r="HX44" s="33"/>
      <c r="HY44" s="33"/>
      <c r="HZ44" s="33"/>
      <c r="IA44" s="33"/>
      <c r="IB44" s="33"/>
      <c r="IC44" s="33"/>
      <c r="ID44" s="33"/>
      <c r="IE44" s="33"/>
      <c r="IF44" s="33"/>
      <c r="IG44" s="33"/>
      <c r="IH44" s="33"/>
      <c r="II44" s="33"/>
      <c r="IJ44" s="33"/>
      <c r="IK44" s="33"/>
      <c r="IL44" s="33"/>
      <c r="IM44" s="33"/>
      <c r="IN44" s="33"/>
      <c r="IO44" s="33"/>
      <c r="IP44" s="33"/>
      <c r="IQ44" s="33"/>
      <c r="IR44" s="33"/>
      <c r="IS44" s="33"/>
      <c r="IT44" s="33"/>
      <c r="IU44" s="33"/>
      <c r="IV44" s="33"/>
    </row>
    <row r="45" spans="1:256" ht="48" thickBot="1">
      <c r="A45" s="59"/>
      <c r="B45" s="60" t="s">
        <v>52</v>
      </c>
      <c r="C45" s="61" t="s">
        <v>6</v>
      </c>
      <c r="D45" s="62" t="s">
        <v>75</v>
      </c>
      <c r="E45" s="62" t="s">
        <v>75</v>
      </c>
      <c r="F45" s="63" t="s">
        <v>75</v>
      </c>
      <c r="G45" s="64"/>
      <c r="H45" s="65"/>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c r="FC45" s="33"/>
      <c r="FD45" s="33"/>
      <c r="FE45" s="33"/>
      <c r="FF45" s="33"/>
      <c r="FG45" s="33"/>
      <c r="FH45" s="33"/>
      <c r="FI45" s="33"/>
      <c r="FJ45" s="33"/>
      <c r="FK45" s="33"/>
      <c r="FL45" s="33"/>
      <c r="FM45" s="33"/>
      <c r="FN45" s="33"/>
      <c r="FO45" s="33"/>
      <c r="FP45" s="33"/>
      <c r="FQ45" s="33"/>
      <c r="FR45" s="33"/>
      <c r="FS45" s="33"/>
      <c r="FT45" s="33"/>
      <c r="FU45" s="33"/>
      <c r="FV45" s="33"/>
      <c r="FW45" s="33"/>
      <c r="FX45" s="33"/>
      <c r="FY45" s="33"/>
      <c r="FZ45" s="33"/>
      <c r="GA45" s="33"/>
      <c r="GB45" s="33"/>
      <c r="GC45" s="33"/>
      <c r="GD45" s="33"/>
      <c r="GE45" s="33"/>
      <c r="GF45" s="33"/>
      <c r="GG45" s="33"/>
      <c r="GH45" s="33"/>
      <c r="GI45" s="33"/>
      <c r="GJ45" s="33"/>
      <c r="GK45" s="33"/>
      <c r="GL45" s="33"/>
      <c r="GM45" s="33"/>
      <c r="GN45" s="33"/>
      <c r="GO45" s="33"/>
      <c r="GP45" s="33"/>
      <c r="GQ45" s="33"/>
      <c r="GR45" s="33"/>
      <c r="GS45" s="33"/>
      <c r="GT45" s="33"/>
      <c r="GU45" s="33"/>
      <c r="GV45" s="33"/>
      <c r="GW45" s="33"/>
      <c r="GX45" s="33"/>
      <c r="GY45" s="33"/>
      <c r="GZ45" s="33"/>
      <c r="HA45" s="33"/>
      <c r="HB45" s="33"/>
      <c r="HC45" s="33"/>
      <c r="HD45" s="33"/>
      <c r="HE45" s="33"/>
      <c r="HF45" s="33"/>
      <c r="HG45" s="33"/>
      <c r="HH45" s="33"/>
      <c r="HI45" s="33"/>
      <c r="HJ45" s="33"/>
      <c r="HK45" s="33"/>
      <c r="HL45" s="33"/>
      <c r="HM45" s="33"/>
      <c r="HN45" s="33"/>
      <c r="HO45" s="33"/>
      <c r="HP45" s="33"/>
      <c r="HQ45" s="33"/>
      <c r="HR45" s="33"/>
      <c r="HS45" s="33"/>
      <c r="HT45" s="33"/>
      <c r="HU45" s="33"/>
      <c r="HV45" s="33"/>
      <c r="HW45" s="33"/>
      <c r="HX45" s="33"/>
      <c r="HY45" s="33"/>
      <c r="HZ45" s="33"/>
      <c r="IA45" s="33"/>
      <c r="IB45" s="33"/>
      <c r="IC45" s="33"/>
      <c r="ID45" s="33"/>
      <c r="IE45" s="33"/>
      <c r="IF45" s="33"/>
      <c r="IG45" s="33"/>
      <c r="IH45" s="33"/>
      <c r="II45" s="33"/>
      <c r="IJ45" s="33"/>
      <c r="IK45" s="33"/>
      <c r="IL45" s="33"/>
      <c r="IM45" s="33"/>
      <c r="IN45" s="33"/>
      <c r="IO45" s="33"/>
      <c r="IP45" s="33"/>
      <c r="IQ45" s="33"/>
      <c r="IR45" s="33"/>
      <c r="IS45" s="33"/>
      <c r="IT45" s="33"/>
      <c r="IU45" s="33"/>
      <c r="IV45" s="33"/>
    </row>
    <row r="46" spans="1:256" ht="16.5">
      <c r="A46" s="66" t="s">
        <v>162</v>
      </c>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c r="EO46" s="66"/>
      <c r="EP46" s="66"/>
      <c r="EQ46" s="66"/>
      <c r="ER46" s="66"/>
      <c r="ES46" s="66"/>
      <c r="ET46" s="66"/>
      <c r="EU46" s="66"/>
      <c r="EV46" s="66"/>
      <c r="EW46" s="66"/>
      <c r="EX46" s="66"/>
      <c r="EY46" s="66"/>
      <c r="EZ46" s="66"/>
      <c r="FA46" s="66"/>
      <c r="FB46" s="66"/>
      <c r="FC46" s="66"/>
      <c r="FD46" s="66"/>
      <c r="FE46" s="66"/>
      <c r="FF46" s="66"/>
      <c r="FG46" s="66"/>
      <c r="FH46" s="66"/>
      <c r="FI46" s="66"/>
      <c r="FJ46" s="66"/>
      <c r="FK46" s="66"/>
      <c r="FL46" s="66"/>
      <c r="FM46" s="66"/>
      <c r="FN46" s="66"/>
      <c r="FO46" s="66"/>
      <c r="FP46" s="66"/>
      <c r="FQ46" s="66"/>
      <c r="FR46" s="66"/>
      <c r="FS46" s="66"/>
      <c r="FT46" s="66"/>
      <c r="FU46" s="66"/>
      <c r="FV46" s="66"/>
      <c r="FW46" s="66"/>
      <c r="FX46" s="66"/>
      <c r="FY46" s="66"/>
      <c r="FZ46" s="66"/>
      <c r="GA46" s="66"/>
      <c r="GB46" s="66"/>
      <c r="GC46" s="66"/>
      <c r="GD46" s="66"/>
      <c r="GE46" s="66"/>
      <c r="GF46" s="66"/>
      <c r="GG46" s="66"/>
      <c r="GH46" s="66"/>
      <c r="GI46" s="66"/>
      <c r="GJ46" s="66"/>
      <c r="GK46" s="66"/>
      <c r="GL46" s="66"/>
      <c r="GM46" s="66"/>
      <c r="GN46" s="66"/>
      <c r="GO46" s="66"/>
      <c r="GP46" s="66"/>
      <c r="GQ46" s="66"/>
      <c r="GR46" s="66"/>
      <c r="GS46" s="66"/>
      <c r="GT46" s="66"/>
      <c r="GU46" s="66"/>
      <c r="GV46" s="66"/>
      <c r="GW46" s="66"/>
      <c r="GX46" s="66"/>
      <c r="GY46" s="66"/>
      <c r="GZ46" s="66"/>
      <c r="HA46" s="66"/>
      <c r="HB46" s="66"/>
      <c r="HC46" s="66"/>
      <c r="HD46" s="66"/>
      <c r="HE46" s="66"/>
      <c r="HF46" s="66"/>
      <c r="HG46" s="66"/>
      <c r="HH46" s="66"/>
      <c r="HI46" s="66"/>
      <c r="HJ46" s="66"/>
      <c r="HK46" s="66"/>
      <c r="HL46" s="66"/>
      <c r="HM46" s="66"/>
      <c r="HN46" s="66"/>
      <c r="HO46" s="66"/>
      <c r="HP46" s="66"/>
      <c r="HQ46" s="66"/>
      <c r="HR46" s="66"/>
      <c r="HS46" s="66"/>
      <c r="HT46" s="66"/>
      <c r="HU46" s="66"/>
      <c r="HV46" s="66"/>
      <c r="HW46" s="66"/>
      <c r="HX46" s="66"/>
      <c r="HY46" s="66"/>
      <c r="HZ46" s="66"/>
      <c r="IA46" s="66"/>
      <c r="IB46" s="66"/>
      <c r="IC46" s="66"/>
      <c r="ID46" s="66"/>
      <c r="IE46" s="66"/>
      <c r="IF46" s="66"/>
      <c r="IG46" s="66"/>
      <c r="IH46" s="66"/>
      <c r="II46" s="66"/>
      <c r="IJ46" s="66"/>
      <c r="IK46" s="66"/>
      <c r="IL46" s="66"/>
      <c r="IM46" s="66"/>
      <c r="IN46" s="66"/>
      <c r="IO46" s="66"/>
      <c r="IP46" s="66"/>
      <c r="IQ46" s="66"/>
      <c r="IR46" s="66"/>
      <c r="IS46" s="66"/>
      <c r="IT46" s="66"/>
      <c r="IU46" s="66"/>
      <c r="IV46" s="66"/>
    </row>
    <row r="47" spans="1:256" ht="16.5">
      <c r="A47" s="66" t="s">
        <v>163</v>
      </c>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c r="EO47" s="66"/>
      <c r="EP47" s="66"/>
      <c r="EQ47" s="66"/>
      <c r="ER47" s="66"/>
      <c r="ES47" s="66"/>
      <c r="ET47" s="66"/>
      <c r="EU47" s="66"/>
      <c r="EV47" s="66"/>
      <c r="EW47" s="66"/>
      <c r="EX47" s="66"/>
      <c r="EY47" s="66"/>
      <c r="EZ47" s="66"/>
      <c r="FA47" s="66"/>
      <c r="FB47" s="66"/>
      <c r="FC47" s="66"/>
      <c r="FD47" s="66"/>
      <c r="FE47" s="66"/>
      <c r="FF47" s="66"/>
      <c r="FG47" s="66"/>
      <c r="FH47" s="66"/>
      <c r="FI47" s="66"/>
      <c r="FJ47" s="66"/>
      <c r="FK47" s="66"/>
      <c r="FL47" s="66"/>
      <c r="FM47" s="66"/>
      <c r="FN47" s="66"/>
      <c r="FO47" s="66"/>
      <c r="FP47" s="66"/>
      <c r="FQ47" s="66"/>
      <c r="FR47" s="66"/>
      <c r="FS47" s="66"/>
      <c r="FT47" s="66"/>
      <c r="FU47" s="66"/>
      <c r="FV47" s="66"/>
      <c r="FW47" s="66"/>
      <c r="FX47" s="66"/>
      <c r="FY47" s="66"/>
      <c r="FZ47" s="66"/>
      <c r="GA47" s="66"/>
      <c r="GB47" s="66"/>
      <c r="GC47" s="66"/>
      <c r="GD47" s="66"/>
      <c r="GE47" s="66"/>
      <c r="GF47" s="66"/>
      <c r="GG47" s="66"/>
      <c r="GH47" s="66"/>
      <c r="GI47" s="66"/>
      <c r="GJ47" s="66"/>
      <c r="GK47" s="66"/>
      <c r="GL47" s="66"/>
      <c r="GM47" s="66"/>
      <c r="GN47" s="66"/>
      <c r="GO47" s="66"/>
      <c r="GP47" s="66"/>
      <c r="GQ47" s="66"/>
      <c r="GR47" s="66"/>
      <c r="GS47" s="66"/>
      <c r="GT47" s="66"/>
      <c r="GU47" s="66"/>
      <c r="GV47" s="66"/>
      <c r="GW47" s="66"/>
      <c r="GX47" s="66"/>
      <c r="GY47" s="66"/>
      <c r="GZ47" s="66"/>
      <c r="HA47" s="66"/>
      <c r="HB47" s="66"/>
      <c r="HC47" s="66"/>
      <c r="HD47" s="66"/>
      <c r="HE47" s="66"/>
      <c r="HF47" s="66"/>
      <c r="HG47" s="66"/>
      <c r="HH47" s="66"/>
      <c r="HI47" s="66"/>
      <c r="HJ47" s="66"/>
      <c r="HK47" s="66"/>
      <c r="HL47" s="66"/>
      <c r="HM47" s="66"/>
      <c r="HN47" s="66"/>
      <c r="HO47" s="66"/>
      <c r="HP47" s="66"/>
      <c r="HQ47" s="66"/>
      <c r="HR47" s="66"/>
      <c r="HS47" s="66"/>
      <c r="HT47" s="66"/>
      <c r="HU47" s="66"/>
      <c r="HV47" s="66"/>
      <c r="HW47" s="66"/>
      <c r="HX47" s="66"/>
      <c r="HY47" s="66"/>
      <c r="HZ47" s="66"/>
      <c r="IA47" s="66"/>
      <c r="IB47" s="66"/>
      <c r="IC47" s="66"/>
      <c r="ID47" s="66"/>
      <c r="IE47" s="66"/>
      <c r="IF47" s="66"/>
      <c r="IG47" s="66"/>
      <c r="IH47" s="66"/>
      <c r="II47" s="66"/>
      <c r="IJ47" s="66"/>
      <c r="IK47" s="66"/>
      <c r="IL47" s="66"/>
      <c r="IM47" s="66"/>
      <c r="IN47" s="66"/>
      <c r="IO47" s="66"/>
      <c r="IP47" s="66"/>
      <c r="IQ47" s="66"/>
      <c r="IR47" s="66"/>
      <c r="IS47" s="66"/>
      <c r="IT47" s="66"/>
      <c r="IU47" s="66"/>
      <c r="IV47" s="66"/>
    </row>
    <row r="48" spans="1:256" ht="16.5">
      <c r="A48" s="66" t="s">
        <v>164</v>
      </c>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c r="EO48" s="66"/>
      <c r="EP48" s="66"/>
      <c r="EQ48" s="66"/>
      <c r="ER48" s="66"/>
      <c r="ES48" s="66"/>
      <c r="ET48" s="66"/>
      <c r="EU48" s="66"/>
      <c r="EV48" s="66"/>
      <c r="EW48" s="66"/>
      <c r="EX48" s="66"/>
      <c r="EY48" s="66"/>
      <c r="EZ48" s="66"/>
      <c r="FA48" s="66"/>
      <c r="FB48" s="66"/>
      <c r="FC48" s="66"/>
      <c r="FD48" s="66"/>
      <c r="FE48" s="66"/>
      <c r="FF48" s="66"/>
      <c r="FG48" s="66"/>
      <c r="FH48" s="66"/>
      <c r="FI48" s="66"/>
      <c r="FJ48" s="66"/>
      <c r="FK48" s="66"/>
      <c r="FL48" s="66"/>
      <c r="FM48" s="66"/>
      <c r="FN48" s="66"/>
      <c r="FO48" s="66"/>
      <c r="FP48" s="66"/>
      <c r="FQ48" s="66"/>
      <c r="FR48" s="66"/>
      <c r="FS48" s="66"/>
      <c r="FT48" s="66"/>
      <c r="FU48" s="66"/>
      <c r="FV48" s="66"/>
      <c r="FW48" s="66"/>
      <c r="FX48" s="66"/>
      <c r="FY48" s="66"/>
      <c r="FZ48" s="66"/>
      <c r="GA48" s="66"/>
      <c r="GB48" s="66"/>
      <c r="GC48" s="66"/>
      <c r="GD48" s="66"/>
      <c r="GE48" s="66"/>
      <c r="GF48" s="66"/>
      <c r="GG48" s="66"/>
      <c r="GH48" s="66"/>
      <c r="GI48" s="66"/>
      <c r="GJ48" s="66"/>
      <c r="GK48" s="66"/>
      <c r="GL48" s="66"/>
      <c r="GM48" s="66"/>
      <c r="GN48" s="66"/>
      <c r="GO48" s="66"/>
      <c r="GP48" s="66"/>
      <c r="GQ48" s="66"/>
      <c r="GR48" s="66"/>
      <c r="GS48" s="66"/>
      <c r="GT48" s="66"/>
      <c r="GU48" s="66"/>
      <c r="GV48" s="66"/>
      <c r="GW48" s="66"/>
      <c r="GX48" s="66"/>
      <c r="GY48" s="66"/>
      <c r="GZ48" s="66"/>
      <c r="HA48" s="66"/>
      <c r="HB48" s="66"/>
      <c r="HC48" s="66"/>
      <c r="HD48" s="66"/>
      <c r="HE48" s="66"/>
      <c r="HF48" s="66"/>
      <c r="HG48" s="66"/>
      <c r="HH48" s="66"/>
      <c r="HI48" s="66"/>
      <c r="HJ48" s="66"/>
      <c r="HK48" s="66"/>
      <c r="HL48" s="66"/>
      <c r="HM48" s="66"/>
      <c r="HN48" s="66"/>
      <c r="HO48" s="66"/>
      <c r="HP48" s="66"/>
      <c r="HQ48" s="66"/>
      <c r="HR48" s="66"/>
      <c r="HS48" s="66"/>
      <c r="HT48" s="66"/>
      <c r="HU48" s="66"/>
      <c r="HV48" s="66"/>
      <c r="HW48" s="66"/>
      <c r="HX48" s="66"/>
      <c r="HY48" s="66"/>
      <c r="HZ48" s="66"/>
      <c r="IA48" s="66"/>
      <c r="IB48" s="66"/>
      <c r="IC48" s="66"/>
      <c r="ID48" s="66"/>
      <c r="IE48" s="66"/>
      <c r="IF48" s="66"/>
      <c r="IG48" s="66"/>
      <c r="IH48" s="66"/>
      <c r="II48" s="66"/>
      <c r="IJ48" s="66"/>
      <c r="IK48" s="66"/>
      <c r="IL48" s="66"/>
      <c r="IM48" s="66"/>
      <c r="IN48" s="66"/>
      <c r="IO48" s="66"/>
      <c r="IP48" s="66"/>
      <c r="IQ48" s="66"/>
      <c r="IR48" s="66"/>
      <c r="IS48" s="66"/>
      <c r="IT48" s="66"/>
      <c r="IU48" s="66"/>
      <c r="IV48" s="66"/>
    </row>
    <row r="49" spans="1:256" ht="16.5">
      <c r="A49" s="66" t="s">
        <v>165</v>
      </c>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c r="EO49" s="66"/>
      <c r="EP49" s="66"/>
      <c r="EQ49" s="66"/>
      <c r="ER49" s="66"/>
      <c r="ES49" s="66"/>
      <c r="ET49" s="66"/>
      <c r="EU49" s="66"/>
      <c r="EV49" s="66"/>
      <c r="EW49" s="66"/>
      <c r="EX49" s="66"/>
      <c r="EY49" s="66"/>
      <c r="EZ49" s="66"/>
      <c r="FA49" s="66"/>
      <c r="FB49" s="66"/>
      <c r="FC49" s="66"/>
      <c r="FD49" s="66"/>
      <c r="FE49" s="66"/>
      <c r="FF49" s="66"/>
      <c r="FG49" s="66"/>
      <c r="FH49" s="66"/>
      <c r="FI49" s="66"/>
      <c r="FJ49" s="66"/>
      <c r="FK49" s="66"/>
      <c r="FL49" s="66"/>
      <c r="FM49" s="66"/>
      <c r="FN49" s="66"/>
      <c r="FO49" s="66"/>
      <c r="FP49" s="66"/>
      <c r="FQ49" s="66"/>
      <c r="FR49" s="66"/>
      <c r="FS49" s="66"/>
      <c r="FT49" s="66"/>
      <c r="FU49" s="66"/>
      <c r="FV49" s="66"/>
      <c r="FW49" s="66"/>
      <c r="FX49" s="66"/>
      <c r="FY49" s="66"/>
      <c r="FZ49" s="66"/>
      <c r="GA49" s="66"/>
      <c r="GB49" s="66"/>
      <c r="GC49" s="66"/>
      <c r="GD49" s="66"/>
      <c r="GE49" s="66"/>
      <c r="GF49" s="66"/>
      <c r="GG49" s="66"/>
      <c r="GH49" s="66"/>
      <c r="GI49" s="66"/>
      <c r="GJ49" s="66"/>
      <c r="GK49" s="66"/>
      <c r="GL49" s="66"/>
      <c r="GM49" s="66"/>
      <c r="GN49" s="66"/>
      <c r="GO49" s="66"/>
      <c r="GP49" s="66"/>
      <c r="GQ49" s="66"/>
      <c r="GR49" s="66"/>
      <c r="GS49" s="66"/>
      <c r="GT49" s="66"/>
      <c r="GU49" s="66"/>
      <c r="GV49" s="66"/>
      <c r="GW49" s="66"/>
      <c r="GX49" s="66"/>
      <c r="GY49" s="66"/>
      <c r="GZ49" s="66"/>
      <c r="HA49" s="66"/>
      <c r="HB49" s="66"/>
      <c r="HC49" s="66"/>
      <c r="HD49" s="66"/>
      <c r="HE49" s="66"/>
      <c r="HF49" s="66"/>
      <c r="HG49" s="66"/>
      <c r="HH49" s="66"/>
      <c r="HI49" s="66"/>
      <c r="HJ49" s="66"/>
      <c r="HK49" s="66"/>
      <c r="HL49" s="66"/>
      <c r="HM49" s="66"/>
      <c r="HN49" s="66"/>
      <c r="HO49" s="66"/>
      <c r="HP49" s="66"/>
      <c r="HQ49" s="66"/>
      <c r="HR49" s="66"/>
      <c r="HS49" s="66"/>
      <c r="HT49" s="66"/>
      <c r="HU49" s="66"/>
      <c r="HV49" s="66"/>
      <c r="HW49" s="66"/>
      <c r="HX49" s="66"/>
      <c r="HY49" s="66"/>
      <c r="HZ49" s="66"/>
      <c r="IA49" s="66"/>
      <c r="IB49" s="66"/>
      <c r="IC49" s="66"/>
      <c r="ID49" s="66"/>
      <c r="IE49" s="66"/>
      <c r="IF49" s="66"/>
      <c r="IG49" s="66"/>
      <c r="IH49" s="66"/>
      <c r="II49" s="66"/>
      <c r="IJ49" s="66"/>
      <c r="IK49" s="66"/>
      <c r="IL49" s="66"/>
      <c r="IM49" s="66"/>
      <c r="IN49" s="66"/>
      <c r="IO49" s="66"/>
      <c r="IP49" s="66"/>
      <c r="IQ49" s="66"/>
      <c r="IR49" s="66"/>
      <c r="IS49" s="66"/>
      <c r="IT49" s="66"/>
      <c r="IU49" s="66"/>
      <c r="IV49" s="66"/>
    </row>
    <row r="53" spans="1:6" ht="18.75">
      <c r="A53" s="67" t="str">
        <f>'[1]Расчет тарифа'!A18</f>
        <v>Директор ООО "ОЭС"</v>
      </c>
      <c r="B53" s="67"/>
      <c r="C53" s="67"/>
      <c r="D53" s="67"/>
      <c r="E53" s="67"/>
      <c r="F53" s="68" t="str">
        <f>'[1]Расчет тарифа'!D18</f>
        <v>Р.М.Рахматуллин</v>
      </c>
    </row>
    <row r="56" ht="15.75">
      <c r="A56" s="69" t="s">
        <v>166</v>
      </c>
    </row>
    <row r="57" ht="15.75">
      <c r="A57" s="69">
        <f>'[2]Долгосрочные параметры'!A157</f>
        <v>0</v>
      </c>
    </row>
    <row r="58" ht="15.75">
      <c r="A58" s="69" t="e">
        <f>'[2]3'!A50</f>
        <v>#REF!</v>
      </c>
    </row>
  </sheetData>
  <sheetProtection/>
  <mergeCells count="9">
    <mergeCell ref="E1:F1"/>
    <mergeCell ref="A4:F4"/>
    <mergeCell ref="A7:A9"/>
    <mergeCell ref="B7:B9"/>
    <mergeCell ref="C7:C9"/>
    <mergeCell ref="D7:H7"/>
    <mergeCell ref="D8:D9"/>
    <mergeCell ref="E8:E9"/>
    <mergeCell ref="F8:H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V54"/>
  <sheetViews>
    <sheetView tabSelected="1" zoomScale="85" zoomScaleNormal="85" zoomScalePageLayoutView="0" workbookViewId="0" topLeftCell="B1">
      <selection activeCell="P13" sqref="P13"/>
    </sheetView>
  </sheetViews>
  <sheetFormatPr defaultColWidth="9.00390625" defaultRowHeight="12.75"/>
  <cols>
    <col min="1" max="1" width="7.75390625" style="18" customWidth="1"/>
    <col min="2" max="2" width="45.00390625" style="18" customWidth="1"/>
    <col min="3" max="3" width="17.00390625" style="18" customWidth="1"/>
    <col min="4" max="4" width="17.375" style="18" customWidth="1"/>
    <col min="5" max="5" width="14.375" style="18" customWidth="1"/>
    <col min="6" max="6" width="16.875" style="18" customWidth="1"/>
    <col min="7" max="7" width="18.875" style="18" customWidth="1"/>
    <col min="8" max="9" width="13.00390625" style="18" customWidth="1"/>
    <col min="10" max="10" width="10.625" style="18" hidden="1" customWidth="1"/>
    <col min="11" max="11" width="10.75390625" style="18" hidden="1" customWidth="1"/>
    <col min="12" max="12" width="10.125" style="18" hidden="1" customWidth="1"/>
    <col min="13" max="13" width="10.00390625" style="18" hidden="1" customWidth="1"/>
    <col min="14" max="16384" width="9.125" style="18" customWidth="1"/>
  </cols>
  <sheetData>
    <row r="1" spans="6:13" ht="56.25" customHeight="1">
      <c r="F1" s="120" t="s">
        <v>88</v>
      </c>
      <c r="G1" s="120"/>
      <c r="H1" s="120"/>
      <c r="I1" s="120"/>
      <c r="J1" s="120"/>
      <c r="K1" s="120"/>
      <c r="L1" s="120"/>
      <c r="M1" s="120"/>
    </row>
    <row r="5" spans="1:13" ht="16.5">
      <c r="A5" s="142" t="s">
        <v>89</v>
      </c>
      <c r="B5" s="142"/>
      <c r="C5" s="142"/>
      <c r="D5" s="142"/>
      <c r="E5" s="142"/>
      <c r="F5" s="142"/>
      <c r="G5" s="142"/>
      <c r="H5" s="142"/>
      <c r="I5" s="142"/>
      <c r="J5" s="142"/>
      <c r="K5" s="142"/>
      <c r="L5" s="142"/>
      <c r="M5" s="142"/>
    </row>
    <row r="6" ht="16.5" thickBot="1"/>
    <row r="7" spans="1:13" ht="16.5" thickBot="1">
      <c r="A7" s="143" t="s">
        <v>53</v>
      </c>
      <c r="B7" s="147" t="s">
        <v>0</v>
      </c>
      <c r="C7" s="150" t="s">
        <v>90</v>
      </c>
      <c r="D7" s="153" t="s">
        <v>154</v>
      </c>
      <c r="E7" s="154"/>
      <c r="F7" s="154"/>
      <c r="G7" s="154"/>
      <c r="H7" s="154"/>
      <c r="I7" s="154"/>
      <c r="J7" s="154"/>
      <c r="K7" s="154"/>
      <c r="L7" s="154"/>
      <c r="M7" s="70"/>
    </row>
    <row r="8" spans="1:256" ht="15.75">
      <c r="A8" s="144"/>
      <c r="B8" s="148"/>
      <c r="C8" s="151"/>
      <c r="D8" s="155" t="s">
        <v>167</v>
      </c>
      <c r="E8" s="156"/>
      <c r="F8" s="159" t="s">
        <v>168</v>
      </c>
      <c r="G8" s="156"/>
      <c r="H8" s="161" t="s">
        <v>91</v>
      </c>
      <c r="I8" s="162"/>
      <c r="J8" s="162"/>
      <c r="K8" s="162"/>
      <c r="L8" s="162"/>
      <c r="M8" s="71"/>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c r="IK8" s="72"/>
      <c r="IL8" s="72"/>
      <c r="IM8" s="72"/>
      <c r="IN8" s="72"/>
      <c r="IO8" s="72"/>
      <c r="IP8" s="72"/>
      <c r="IQ8" s="72"/>
      <c r="IR8" s="72"/>
      <c r="IS8" s="72"/>
      <c r="IT8" s="72"/>
      <c r="IU8" s="72"/>
      <c r="IV8" s="72"/>
    </row>
    <row r="9" spans="1:256" ht="16.5" thickBot="1">
      <c r="A9" s="145"/>
      <c r="B9" s="149"/>
      <c r="C9" s="152"/>
      <c r="D9" s="157"/>
      <c r="E9" s="158"/>
      <c r="F9" s="160"/>
      <c r="G9" s="158"/>
      <c r="H9" s="139" t="s">
        <v>136</v>
      </c>
      <c r="I9" s="140"/>
      <c r="J9" s="141" t="s">
        <v>158</v>
      </c>
      <c r="K9" s="139"/>
      <c r="L9" s="139" t="s">
        <v>159</v>
      </c>
      <c r="M9" s="140"/>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2"/>
      <c r="FZ9" s="72"/>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2"/>
      <c r="HS9" s="72"/>
      <c r="HT9" s="72"/>
      <c r="HU9" s="72"/>
      <c r="HV9" s="72"/>
      <c r="HW9" s="72"/>
      <c r="HX9" s="72"/>
      <c r="HY9" s="72"/>
      <c r="HZ9" s="72"/>
      <c r="IA9" s="72"/>
      <c r="IB9" s="72"/>
      <c r="IC9" s="72"/>
      <c r="ID9" s="72"/>
      <c r="IE9" s="72"/>
      <c r="IF9" s="72"/>
      <c r="IG9" s="72"/>
      <c r="IH9" s="72"/>
      <c r="II9" s="72"/>
      <c r="IJ9" s="72"/>
      <c r="IK9" s="72"/>
      <c r="IL9" s="72"/>
      <c r="IM9" s="72"/>
      <c r="IN9" s="72"/>
      <c r="IO9" s="72"/>
      <c r="IP9" s="72"/>
      <c r="IQ9" s="72"/>
      <c r="IR9" s="72"/>
      <c r="IS9" s="72"/>
      <c r="IT9" s="72"/>
      <c r="IU9" s="72"/>
      <c r="IV9" s="72"/>
    </row>
    <row r="10" spans="1:256" ht="30.75" thickBot="1">
      <c r="A10" s="146"/>
      <c r="B10" s="139"/>
      <c r="C10" s="140"/>
      <c r="D10" s="74" t="s">
        <v>92</v>
      </c>
      <c r="E10" s="75" t="s">
        <v>93</v>
      </c>
      <c r="F10" s="75" t="s">
        <v>92</v>
      </c>
      <c r="G10" s="75" t="s">
        <v>93</v>
      </c>
      <c r="H10" s="75" t="s">
        <v>92</v>
      </c>
      <c r="I10" s="76" t="s">
        <v>93</v>
      </c>
      <c r="J10" s="73" t="s">
        <v>92</v>
      </c>
      <c r="K10" s="75" t="s">
        <v>93</v>
      </c>
      <c r="L10" s="75" t="s">
        <v>92</v>
      </c>
      <c r="M10" s="76" t="s">
        <v>93</v>
      </c>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7"/>
      <c r="FZ10" s="77"/>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7"/>
      <c r="HS10" s="77"/>
      <c r="HT10" s="77"/>
      <c r="HU10" s="77"/>
      <c r="HV10" s="77"/>
      <c r="HW10" s="77"/>
      <c r="HX10" s="77"/>
      <c r="HY10" s="77"/>
      <c r="HZ10" s="77"/>
      <c r="IA10" s="77"/>
      <c r="IB10" s="77"/>
      <c r="IC10" s="77"/>
      <c r="ID10" s="77"/>
      <c r="IE10" s="77"/>
      <c r="IF10" s="77"/>
      <c r="IG10" s="77"/>
      <c r="IH10" s="77"/>
      <c r="II10" s="77"/>
      <c r="IJ10" s="77"/>
      <c r="IK10" s="77"/>
      <c r="IL10" s="77"/>
      <c r="IM10" s="77"/>
      <c r="IN10" s="77"/>
      <c r="IO10" s="77"/>
      <c r="IP10" s="77"/>
      <c r="IQ10" s="77"/>
      <c r="IR10" s="77"/>
      <c r="IS10" s="77"/>
      <c r="IT10" s="77"/>
      <c r="IU10" s="77"/>
      <c r="IV10" s="77"/>
    </row>
    <row r="11" spans="1:256" ht="30">
      <c r="A11" s="78" t="s">
        <v>2</v>
      </c>
      <c r="B11" s="79" t="s">
        <v>94</v>
      </c>
      <c r="C11" s="80"/>
      <c r="D11" s="81" t="s">
        <v>75</v>
      </c>
      <c r="E11" s="82" t="s">
        <v>75</v>
      </c>
      <c r="F11" s="82" t="s">
        <v>75</v>
      </c>
      <c r="G11" s="82" t="s">
        <v>75</v>
      </c>
      <c r="H11" s="82" t="s">
        <v>75</v>
      </c>
      <c r="I11" s="83" t="s">
        <v>75</v>
      </c>
      <c r="J11" s="84" t="s">
        <v>75</v>
      </c>
      <c r="K11" s="82" t="s">
        <v>75</v>
      </c>
      <c r="L11" s="82" t="s">
        <v>75</v>
      </c>
      <c r="M11" s="83" t="s">
        <v>75</v>
      </c>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c r="IJ11" s="77"/>
      <c r="IK11" s="77"/>
      <c r="IL11" s="77"/>
      <c r="IM11" s="77"/>
      <c r="IN11" s="77"/>
      <c r="IO11" s="77"/>
      <c r="IP11" s="77"/>
      <c r="IQ11" s="77"/>
      <c r="IR11" s="77"/>
      <c r="IS11" s="77"/>
      <c r="IT11" s="77"/>
      <c r="IU11" s="77"/>
      <c r="IV11" s="77"/>
    </row>
    <row r="12" spans="1:256" ht="30">
      <c r="A12" s="85" t="s">
        <v>4</v>
      </c>
      <c r="B12" s="86" t="s">
        <v>95</v>
      </c>
      <c r="C12" s="87"/>
      <c r="D12" s="88" t="s">
        <v>75</v>
      </c>
      <c r="E12" s="89" t="s">
        <v>75</v>
      </c>
      <c r="F12" s="89" t="s">
        <v>75</v>
      </c>
      <c r="G12" s="89" t="s">
        <v>75</v>
      </c>
      <c r="H12" s="89" t="s">
        <v>75</v>
      </c>
      <c r="I12" s="90" t="s">
        <v>75</v>
      </c>
      <c r="J12" s="91" t="s">
        <v>75</v>
      </c>
      <c r="K12" s="89" t="s">
        <v>75</v>
      </c>
      <c r="L12" s="89" t="s">
        <v>75</v>
      </c>
      <c r="M12" s="90" t="s">
        <v>75</v>
      </c>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7"/>
      <c r="FZ12" s="77"/>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7"/>
      <c r="HS12" s="77"/>
      <c r="HT12" s="77"/>
      <c r="HU12" s="77"/>
      <c r="HV12" s="77"/>
      <c r="HW12" s="77"/>
      <c r="HX12" s="77"/>
      <c r="HY12" s="77"/>
      <c r="HZ12" s="77"/>
      <c r="IA12" s="77"/>
      <c r="IB12" s="77"/>
      <c r="IC12" s="77"/>
      <c r="ID12" s="77"/>
      <c r="IE12" s="77"/>
      <c r="IF12" s="77"/>
      <c r="IG12" s="77"/>
      <c r="IH12" s="77"/>
      <c r="II12" s="77"/>
      <c r="IJ12" s="77"/>
      <c r="IK12" s="77"/>
      <c r="IL12" s="77"/>
      <c r="IM12" s="77"/>
      <c r="IN12" s="77"/>
      <c r="IO12" s="77"/>
      <c r="IP12" s="77"/>
      <c r="IQ12" s="77"/>
      <c r="IR12" s="77"/>
      <c r="IS12" s="77"/>
      <c r="IT12" s="77"/>
      <c r="IU12" s="77"/>
      <c r="IV12" s="77"/>
    </row>
    <row r="13" spans="1:256" ht="165">
      <c r="A13" s="85"/>
      <c r="B13" s="86" t="s">
        <v>96</v>
      </c>
      <c r="C13" s="87" t="s">
        <v>97</v>
      </c>
      <c r="D13" s="88" t="s">
        <v>75</v>
      </c>
      <c r="E13" s="89" t="s">
        <v>75</v>
      </c>
      <c r="F13" s="89" t="s">
        <v>75</v>
      </c>
      <c r="G13" s="89" t="s">
        <v>75</v>
      </c>
      <c r="H13" s="89" t="s">
        <v>75</v>
      </c>
      <c r="I13" s="90" t="s">
        <v>75</v>
      </c>
      <c r="J13" s="91" t="s">
        <v>75</v>
      </c>
      <c r="K13" s="89" t="s">
        <v>75</v>
      </c>
      <c r="L13" s="89" t="s">
        <v>75</v>
      </c>
      <c r="M13" s="90" t="s">
        <v>75</v>
      </c>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row>
    <row r="14" spans="1:256" ht="180">
      <c r="A14" s="85"/>
      <c r="B14" s="86" t="s">
        <v>98</v>
      </c>
      <c r="C14" s="87" t="s">
        <v>99</v>
      </c>
      <c r="D14" s="88" t="s">
        <v>75</v>
      </c>
      <c r="E14" s="89" t="s">
        <v>75</v>
      </c>
      <c r="F14" s="89" t="s">
        <v>75</v>
      </c>
      <c r="G14" s="89" t="s">
        <v>75</v>
      </c>
      <c r="H14" s="92" t="s">
        <v>75</v>
      </c>
      <c r="I14" s="90" t="s">
        <v>75</v>
      </c>
      <c r="J14" s="91" t="s">
        <v>75</v>
      </c>
      <c r="K14" s="89" t="s">
        <v>75</v>
      </c>
      <c r="L14" s="89" t="s">
        <v>75</v>
      </c>
      <c r="M14" s="90" t="s">
        <v>75</v>
      </c>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c r="GW14" s="77"/>
      <c r="GX14" s="77"/>
      <c r="GY14" s="77"/>
      <c r="GZ14" s="77"/>
      <c r="HA14" s="77"/>
      <c r="HB14" s="77"/>
      <c r="HC14" s="77"/>
      <c r="HD14" s="77"/>
      <c r="HE14" s="77"/>
      <c r="HF14" s="77"/>
      <c r="HG14" s="77"/>
      <c r="HH14" s="77"/>
      <c r="HI14" s="77"/>
      <c r="HJ14" s="77"/>
      <c r="HK14" s="77"/>
      <c r="HL14" s="77"/>
      <c r="HM14" s="77"/>
      <c r="HN14" s="77"/>
      <c r="HO14" s="77"/>
      <c r="HP14" s="77"/>
      <c r="HQ14" s="77"/>
      <c r="HR14" s="77"/>
      <c r="HS14" s="77"/>
      <c r="HT14" s="77"/>
      <c r="HU14" s="77"/>
      <c r="HV14" s="77"/>
      <c r="HW14" s="77"/>
      <c r="HX14" s="77"/>
      <c r="HY14" s="77"/>
      <c r="HZ14" s="77"/>
      <c r="IA14" s="77"/>
      <c r="IB14" s="77"/>
      <c r="IC14" s="77"/>
      <c r="ID14" s="77"/>
      <c r="IE14" s="77"/>
      <c r="IF14" s="77"/>
      <c r="IG14" s="77"/>
      <c r="IH14" s="77"/>
      <c r="II14" s="77"/>
      <c r="IJ14" s="77"/>
      <c r="IK14" s="77"/>
      <c r="IL14" s="77"/>
      <c r="IM14" s="77"/>
      <c r="IN14" s="77"/>
      <c r="IO14" s="77"/>
      <c r="IP14" s="77"/>
      <c r="IQ14" s="77"/>
      <c r="IR14" s="77"/>
      <c r="IS14" s="77"/>
      <c r="IT14" s="77"/>
      <c r="IU14" s="77"/>
      <c r="IV14" s="77"/>
    </row>
    <row r="15" spans="1:256" ht="30">
      <c r="A15" s="93" t="s">
        <v>7</v>
      </c>
      <c r="B15" s="94" t="s">
        <v>100</v>
      </c>
      <c r="C15" s="95"/>
      <c r="D15" s="88" t="s">
        <v>75</v>
      </c>
      <c r="E15" s="89" t="s">
        <v>75</v>
      </c>
      <c r="F15" s="89" t="s">
        <v>75</v>
      </c>
      <c r="G15" s="89" t="s">
        <v>75</v>
      </c>
      <c r="H15" s="92" t="s">
        <v>75</v>
      </c>
      <c r="I15" s="90" t="s">
        <v>75</v>
      </c>
      <c r="J15" s="91" t="s">
        <v>75</v>
      </c>
      <c r="K15" s="89" t="s">
        <v>75</v>
      </c>
      <c r="L15" s="89" t="s">
        <v>75</v>
      </c>
      <c r="M15" s="90" t="s">
        <v>75</v>
      </c>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c r="GG15" s="77"/>
      <c r="GH15" s="77"/>
      <c r="GI15" s="77"/>
      <c r="GJ15" s="77"/>
      <c r="GK15" s="77"/>
      <c r="GL15" s="77"/>
      <c r="GM15" s="77"/>
      <c r="GN15" s="77"/>
      <c r="GO15" s="77"/>
      <c r="GP15" s="77"/>
      <c r="GQ15" s="77"/>
      <c r="GR15" s="77"/>
      <c r="GS15" s="77"/>
      <c r="GT15" s="77"/>
      <c r="GU15" s="77"/>
      <c r="GV15" s="77"/>
      <c r="GW15" s="77"/>
      <c r="GX15" s="77"/>
      <c r="GY15" s="77"/>
      <c r="GZ15" s="77"/>
      <c r="HA15" s="77"/>
      <c r="HB15" s="77"/>
      <c r="HC15" s="77"/>
      <c r="HD15" s="77"/>
      <c r="HE15" s="77"/>
      <c r="HF15" s="77"/>
      <c r="HG15" s="77"/>
      <c r="HH15" s="77"/>
      <c r="HI15" s="77"/>
      <c r="HJ15" s="77"/>
      <c r="HK15" s="77"/>
      <c r="HL15" s="77"/>
      <c r="HM15" s="77"/>
      <c r="HN15" s="77"/>
      <c r="HO15" s="77"/>
      <c r="HP15" s="77"/>
      <c r="HQ15" s="77"/>
      <c r="HR15" s="77"/>
      <c r="HS15" s="77"/>
      <c r="HT15" s="77"/>
      <c r="HU15" s="77"/>
      <c r="HV15" s="77"/>
      <c r="HW15" s="77"/>
      <c r="HX15" s="77"/>
      <c r="HY15" s="77"/>
      <c r="HZ15" s="77"/>
      <c r="IA15" s="77"/>
      <c r="IB15" s="77"/>
      <c r="IC15" s="77"/>
      <c r="ID15" s="77"/>
      <c r="IE15" s="77"/>
      <c r="IF15" s="77"/>
      <c r="IG15" s="77"/>
      <c r="IH15" s="77"/>
      <c r="II15" s="77"/>
      <c r="IJ15" s="77"/>
      <c r="IK15" s="77"/>
      <c r="IL15" s="77"/>
      <c r="IM15" s="77"/>
      <c r="IN15" s="77"/>
      <c r="IO15" s="77"/>
      <c r="IP15" s="77"/>
      <c r="IQ15" s="77"/>
      <c r="IR15" s="77"/>
      <c r="IS15" s="77"/>
      <c r="IT15" s="77"/>
      <c r="IU15" s="77"/>
      <c r="IV15" s="77"/>
    </row>
    <row r="16" spans="1:256" ht="15.75">
      <c r="A16" s="96"/>
      <c r="B16" s="97" t="s">
        <v>101</v>
      </c>
      <c r="C16" s="95"/>
      <c r="D16" s="88" t="s">
        <v>75</v>
      </c>
      <c r="E16" s="89" t="s">
        <v>75</v>
      </c>
      <c r="F16" s="89" t="s">
        <v>75</v>
      </c>
      <c r="G16" s="89" t="s">
        <v>75</v>
      </c>
      <c r="H16" s="92" t="s">
        <v>75</v>
      </c>
      <c r="I16" s="90" t="s">
        <v>75</v>
      </c>
      <c r="J16" s="91" t="s">
        <v>75</v>
      </c>
      <c r="K16" s="89" t="s">
        <v>75</v>
      </c>
      <c r="L16" s="89" t="s">
        <v>75</v>
      </c>
      <c r="M16" s="90" t="s">
        <v>75</v>
      </c>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c r="FO16" s="77"/>
      <c r="FP16" s="77"/>
      <c r="FQ16" s="77"/>
      <c r="FR16" s="77"/>
      <c r="FS16" s="77"/>
      <c r="FT16" s="77"/>
      <c r="FU16" s="77"/>
      <c r="FV16" s="77"/>
      <c r="FW16" s="77"/>
      <c r="FX16" s="77"/>
      <c r="FY16" s="77"/>
      <c r="FZ16" s="77"/>
      <c r="GA16" s="77"/>
      <c r="GB16" s="77"/>
      <c r="GC16" s="77"/>
      <c r="GD16" s="77"/>
      <c r="GE16" s="77"/>
      <c r="GF16" s="77"/>
      <c r="GG16" s="77"/>
      <c r="GH16" s="77"/>
      <c r="GI16" s="77"/>
      <c r="GJ16" s="77"/>
      <c r="GK16" s="77"/>
      <c r="GL16" s="77"/>
      <c r="GM16" s="77"/>
      <c r="GN16" s="77"/>
      <c r="GO16" s="77"/>
      <c r="GP16" s="77"/>
      <c r="GQ16" s="77"/>
      <c r="GR16" s="77"/>
      <c r="GS16" s="77"/>
      <c r="GT16" s="77"/>
      <c r="GU16" s="77"/>
      <c r="GV16" s="77"/>
      <c r="GW16" s="77"/>
      <c r="GX16" s="77"/>
      <c r="GY16" s="77"/>
      <c r="GZ16" s="77"/>
      <c r="HA16" s="77"/>
      <c r="HB16" s="77"/>
      <c r="HC16" s="77"/>
      <c r="HD16" s="77"/>
      <c r="HE16" s="77"/>
      <c r="HF16" s="77"/>
      <c r="HG16" s="77"/>
      <c r="HH16" s="77"/>
      <c r="HI16" s="77"/>
      <c r="HJ16" s="77"/>
      <c r="HK16" s="77"/>
      <c r="HL16" s="77"/>
      <c r="HM16" s="77"/>
      <c r="HN16" s="77"/>
      <c r="HO16" s="77"/>
      <c r="HP16" s="77"/>
      <c r="HQ16" s="77"/>
      <c r="HR16" s="77"/>
      <c r="HS16" s="77"/>
      <c r="HT16" s="77"/>
      <c r="HU16" s="77"/>
      <c r="HV16" s="77"/>
      <c r="HW16" s="77"/>
      <c r="HX16" s="77"/>
      <c r="HY16" s="77"/>
      <c r="HZ16" s="77"/>
      <c r="IA16" s="77"/>
      <c r="IB16" s="77"/>
      <c r="IC16" s="77"/>
      <c r="ID16" s="77"/>
      <c r="IE16" s="77"/>
      <c r="IF16" s="77"/>
      <c r="IG16" s="77"/>
      <c r="IH16" s="77"/>
      <c r="II16" s="77"/>
      <c r="IJ16" s="77"/>
      <c r="IK16" s="77"/>
      <c r="IL16" s="77"/>
      <c r="IM16" s="77"/>
      <c r="IN16" s="77"/>
      <c r="IO16" s="77"/>
      <c r="IP16" s="77"/>
      <c r="IQ16" s="77"/>
      <c r="IR16" s="77"/>
      <c r="IS16" s="77"/>
      <c r="IT16" s="77"/>
      <c r="IU16" s="77"/>
      <c r="IV16" s="77"/>
    </row>
    <row r="17" spans="1:256" ht="15.75">
      <c r="A17" s="96"/>
      <c r="B17" s="97" t="s">
        <v>102</v>
      </c>
      <c r="C17" s="95" t="s">
        <v>138</v>
      </c>
      <c r="D17" s="88" t="s">
        <v>75</v>
      </c>
      <c r="E17" s="89" t="s">
        <v>75</v>
      </c>
      <c r="F17" s="92">
        <v>4660.66049</v>
      </c>
      <c r="G17" s="98">
        <f>F17</f>
        <v>4660.66049</v>
      </c>
      <c r="H17" s="99">
        <f>'[1]Расчет тарифа'!D14</f>
        <v>1311.408304181506</v>
      </c>
      <c r="I17" s="100">
        <f>H17</f>
        <v>1311.408304181506</v>
      </c>
      <c r="J17" s="100">
        <f>'[1]Расчет тарифа'!E14</f>
        <v>1133.5123639161613</v>
      </c>
      <c r="K17" s="100">
        <f>J17</f>
        <v>1133.5123639161613</v>
      </c>
      <c r="L17" s="100">
        <f>'[1]Расчет тарифа'!F14</f>
        <v>1178.8528584728074</v>
      </c>
      <c r="M17" s="100">
        <f>L17</f>
        <v>1178.8528584728074</v>
      </c>
      <c r="N17" s="77"/>
      <c r="O17" s="77"/>
      <c r="P17" s="77"/>
      <c r="Q17" s="101"/>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c r="GD17" s="77"/>
      <c r="GE17" s="77"/>
      <c r="GF17" s="77"/>
      <c r="GG17" s="77"/>
      <c r="GH17" s="77"/>
      <c r="GI17" s="77"/>
      <c r="GJ17" s="77"/>
      <c r="GK17" s="77"/>
      <c r="GL17" s="77"/>
      <c r="GM17" s="77"/>
      <c r="GN17" s="77"/>
      <c r="GO17" s="77"/>
      <c r="GP17" s="77"/>
      <c r="GQ17" s="77"/>
      <c r="GR17" s="77"/>
      <c r="GS17" s="77"/>
      <c r="GT17" s="77"/>
      <c r="GU17" s="77"/>
      <c r="GV17" s="77"/>
      <c r="GW17" s="77"/>
      <c r="GX17" s="77"/>
      <c r="GY17" s="77"/>
      <c r="GZ17" s="77"/>
      <c r="HA17" s="77"/>
      <c r="HB17" s="77"/>
      <c r="HC17" s="77"/>
      <c r="HD17" s="77"/>
      <c r="HE17" s="77"/>
      <c r="HF17" s="77"/>
      <c r="HG17" s="77"/>
      <c r="HH17" s="77"/>
      <c r="HI17" s="77"/>
      <c r="HJ17" s="77"/>
      <c r="HK17" s="77"/>
      <c r="HL17" s="77"/>
      <c r="HM17" s="77"/>
      <c r="HN17" s="77"/>
      <c r="HO17" s="77"/>
      <c r="HP17" s="77"/>
      <c r="HQ17" s="77"/>
      <c r="HR17" s="77"/>
      <c r="HS17" s="77"/>
      <c r="HT17" s="77"/>
      <c r="HU17" s="77"/>
      <c r="HV17" s="77"/>
      <c r="HW17" s="77"/>
      <c r="HX17" s="77"/>
      <c r="HY17" s="77"/>
      <c r="HZ17" s="77"/>
      <c r="IA17" s="77"/>
      <c r="IB17" s="77"/>
      <c r="IC17" s="77"/>
      <c r="ID17" s="77"/>
      <c r="IE17" s="77"/>
      <c r="IF17" s="77"/>
      <c r="IG17" s="77"/>
      <c r="IH17" s="77"/>
      <c r="II17" s="77"/>
      <c r="IJ17" s="77"/>
      <c r="IK17" s="77"/>
      <c r="IL17" s="77"/>
      <c r="IM17" s="77"/>
      <c r="IN17" s="77"/>
      <c r="IO17" s="77"/>
      <c r="IP17" s="77"/>
      <c r="IQ17" s="77"/>
      <c r="IR17" s="77"/>
      <c r="IS17" s="77"/>
      <c r="IT17" s="77"/>
      <c r="IU17" s="77"/>
      <c r="IV17" s="77"/>
    </row>
    <row r="18" spans="1:256" ht="30">
      <c r="A18" s="96"/>
      <c r="B18" s="97" t="s">
        <v>169</v>
      </c>
      <c r="C18" s="95" t="s">
        <v>137</v>
      </c>
      <c r="D18" s="88" t="s">
        <v>75</v>
      </c>
      <c r="E18" s="89" t="s">
        <v>75</v>
      </c>
      <c r="F18" s="92" t="s">
        <v>75</v>
      </c>
      <c r="G18" s="92" t="s">
        <v>75</v>
      </c>
      <c r="H18" s="102">
        <f>'[1]Расчет тарифа'!D15</f>
        <v>0.1305544149578607</v>
      </c>
      <c r="I18" s="103">
        <f>H18</f>
        <v>0.1305544149578607</v>
      </c>
      <c r="J18" s="103">
        <f>'[1]Расчет тарифа'!E15</f>
        <v>0.1374737989506273</v>
      </c>
      <c r="K18" s="103">
        <f>J18</f>
        <v>0.1374737989506273</v>
      </c>
      <c r="L18" s="103">
        <f>'[1]Расчет тарифа'!F15</f>
        <v>0.14475991029501054</v>
      </c>
      <c r="M18" s="103">
        <f>L18</f>
        <v>0.14475991029501054</v>
      </c>
      <c r="N18" s="77"/>
      <c r="O18" s="77"/>
      <c r="P18" s="77"/>
      <c r="Q18" s="101"/>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c r="IC18" s="77"/>
      <c r="ID18" s="77"/>
      <c r="IE18" s="77"/>
      <c r="IF18" s="77"/>
      <c r="IG18" s="77"/>
      <c r="IH18" s="77"/>
      <c r="II18" s="77"/>
      <c r="IJ18" s="77"/>
      <c r="IK18" s="77"/>
      <c r="IL18" s="77"/>
      <c r="IM18" s="77"/>
      <c r="IN18" s="77"/>
      <c r="IO18" s="77"/>
      <c r="IP18" s="77"/>
      <c r="IQ18" s="77"/>
      <c r="IR18" s="77"/>
      <c r="IS18" s="77"/>
      <c r="IT18" s="77"/>
      <c r="IU18" s="77"/>
      <c r="IV18" s="77"/>
    </row>
    <row r="19" spans="1:256" ht="15.75">
      <c r="A19" s="96"/>
      <c r="B19" s="97" t="s">
        <v>170</v>
      </c>
      <c r="C19" s="95" t="s">
        <v>137</v>
      </c>
      <c r="D19" s="88" t="s">
        <v>75</v>
      </c>
      <c r="E19" s="89" t="s">
        <v>75</v>
      </c>
      <c r="F19" s="92">
        <v>8.81603</v>
      </c>
      <c r="G19" s="104">
        <v>11.23373</v>
      </c>
      <c r="H19" s="102">
        <f>'[1]Расчет тарифа'!D16</f>
        <v>2.277520398309695</v>
      </c>
      <c r="I19" s="103">
        <f>H19</f>
        <v>2.277520398309695</v>
      </c>
      <c r="J19" s="103">
        <f>'[1]Расчет тарифа'!E16</f>
        <v>1.993198274140391</v>
      </c>
      <c r="K19" s="103">
        <f>J19</f>
        <v>1.993198274140391</v>
      </c>
      <c r="L19" s="103">
        <f>'[1]Расчет тарифа'!F16</f>
        <v>2.0747133644923643</v>
      </c>
      <c r="M19" s="103">
        <f>L19</f>
        <v>2.0747133644923643</v>
      </c>
      <c r="N19" s="77"/>
      <c r="O19" s="77"/>
      <c r="P19" s="77"/>
      <c r="Q19" s="101"/>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c r="HG19" s="77"/>
      <c r="HH19" s="77"/>
      <c r="HI19" s="77"/>
      <c r="HJ19" s="77"/>
      <c r="HK19" s="77"/>
      <c r="HL19" s="77"/>
      <c r="HM19" s="77"/>
      <c r="HN19" s="77"/>
      <c r="HO19" s="77"/>
      <c r="HP19" s="77"/>
      <c r="HQ19" s="77"/>
      <c r="HR19" s="77"/>
      <c r="HS19" s="77"/>
      <c r="HT19" s="77"/>
      <c r="HU19" s="77"/>
      <c r="HV19" s="77"/>
      <c r="HW19" s="77"/>
      <c r="HX19" s="77"/>
      <c r="HY19" s="77"/>
      <c r="HZ19" s="77"/>
      <c r="IA19" s="77"/>
      <c r="IB19" s="77"/>
      <c r="IC19" s="77"/>
      <c r="ID19" s="77"/>
      <c r="IE19" s="77"/>
      <c r="IF19" s="77"/>
      <c r="IG19" s="77"/>
      <c r="IH19" s="77"/>
      <c r="II19" s="77"/>
      <c r="IJ19" s="77"/>
      <c r="IK19" s="77"/>
      <c r="IL19" s="77"/>
      <c r="IM19" s="77"/>
      <c r="IN19" s="77"/>
      <c r="IO19" s="77"/>
      <c r="IP19" s="77"/>
      <c r="IQ19" s="77"/>
      <c r="IR19" s="77"/>
      <c r="IS19" s="77"/>
      <c r="IT19" s="77"/>
      <c r="IU19" s="77"/>
      <c r="IV19" s="77"/>
    </row>
    <row r="20" spans="1:256" ht="30">
      <c r="A20" s="85" t="s">
        <v>13</v>
      </c>
      <c r="B20" s="86" t="s">
        <v>103</v>
      </c>
      <c r="C20" s="87" t="s">
        <v>99</v>
      </c>
      <c r="D20" s="88" t="s">
        <v>75</v>
      </c>
      <c r="E20" s="89" t="s">
        <v>75</v>
      </c>
      <c r="F20" s="89" t="s">
        <v>75</v>
      </c>
      <c r="G20" s="89" t="s">
        <v>75</v>
      </c>
      <c r="H20" s="89" t="s">
        <v>75</v>
      </c>
      <c r="I20" s="90" t="s">
        <v>75</v>
      </c>
      <c r="J20" s="91" t="s">
        <v>75</v>
      </c>
      <c r="K20" s="89" t="s">
        <v>75</v>
      </c>
      <c r="L20" s="89" t="s">
        <v>75</v>
      </c>
      <c r="M20" s="90" t="s">
        <v>75</v>
      </c>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7"/>
      <c r="GI20" s="77"/>
      <c r="GJ20" s="77"/>
      <c r="GK20" s="77"/>
      <c r="GL20" s="77"/>
      <c r="GM20" s="77"/>
      <c r="GN20" s="77"/>
      <c r="GO20" s="77"/>
      <c r="GP20" s="77"/>
      <c r="GQ20" s="77"/>
      <c r="GR20" s="77"/>
      <c r="GS20" s="77"/>
      <c r="GT20" s="77"/>
      <c r="GU20" s="77"/>
      <c r="GV20" s="77"/>
      <c r="GW20" s="77"/>
      <c r="GX20" s="77"/>
      <c r="GY20" s="77"/>
      <c r="GZ20" s="77"/>
      <c r="HA20" s="77"/>
      <c r="HB20" s="77"/>
      <c r="HC20" s="77"/>
      <c r="HD20" s="77"/>
      <c r="HE20" s="77"/>
      <c r="HF20" s="77"/>
      <c r="HG20" s="77"/>
      <c r="HH20" s="77"/>
      <c r="HI20" s="77"/>
      <c r="HJ20" s="77"/>
      <c r="HK20" s="77"/>
      <c r="HL20" s="77"/>
      <c r="HM20" s="77"/>
      <c r="HN20" s="77"/>
      <c r="HO20" s="77"/>
      <c r="HP20" s="77"/>
      <c r="HQ20" s="77"/>
      <c r="HR20" s="77"/>
      <c r="HS20" s="77"/>
      <c r="HT20" s="77"/>
      <c r="HU20" s="77"/>
      <c r="HV20" s="77"/>
      <c r="HW20" s="77"/>
      <c r="HX20" s="77"/>
      <c r="HY20" s="77"/>
      <c r="HZ20" s="77"/>
      <c r="IA20" s="77"/>
      <c r="IB20" s="77"/>
      <c r="IC20" s="77"/>
      <c r="ID20" s="77"/>
      <c r="IE20" s="77"/>
      <c r="IF20" s="77"/>
      <c r="IG20" s="77"/>
      <c r="IH20" s="77"/>
      <c r="II20" s="77"/>
      <c r="IJ20" s="77"/>
      <c r="IK20" s="77"/>
      <c r="IL20" s="77"/>
      <c r="IM20" s="77"/>
      <c r="IN20" s="77"/>
      <c r="IO20" s="77"/>
      <c r="IP20" s="77"/>
      <c r="IQ20" s="77"/>
      <c r="IR20" s="77"/>
      <c r="IS20" s="77"/>
      <c r="IT20" s="77"/>
      <c r="IU20" s="77"/>
      <c r="IV20" s="77"/>
    </row>
    <row r="21" spans="1:256" ht="15.75">
      <c r="A21" s="85" t="s">
        <v>17</v>
      </c>
      <c r="B21" s="86" t="s">
        <v>104</v>
      </c>
      <c r="C21" s="87"/>
      <c r="D21" s="88" t="s">
        <v>75</v>
      </c>
      <c r="E21" s="89" t="s">
        <v>75</v>
      </c>
      <c r="F21" s="89" t="s">
        <v>75</v>
      </c>
      <c r="G21" s="89" t="s">
        <v>75</v>
      </c>
      <c r="H21" s="89" t="s">
        <v>75</v>
      </c>
      <c r="I21" s="90" t="s">
        <v>75</v>
      </c>
      <c r="J21" s="91" t="s">
        <v>75</v>
      </c>
      <c r="K21" s="89" t="s">
        <v>75</v>
      </c>
      <c r="L21" s="89" t="s">
        <v>75</v>
      </c>
      <c r="M21" s="90" t="s">
        <v>75</v>
      </c>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c r="FQ21" s="77"/>
      <c r="FR21" s="77"/>
      <c r="FS21" s="77"/>
      <c r="FT21" s="77"/>
      <c r="FU21" s="77"/>
      <c r="FV21" s="77"/>
      <c r="FW21" s="77"/>
      <c r="FX21" s="77"/>
      <c r="FY21" s="77"/>
      <c r="FZ21" s="77"/>
      <c r="GA21" s="77"/>
      <c r="GB21" s="77"/>
      <c r="GC21" s="77"/>
      <c r="GD21" s="77"/>
      <c r="GE21" s="77"/>
      <c r="GF21" s="77"/>
      <c r="GG21" s="77"/>
      <c r="GH21" s="77"/>
      <c r="GI21" s="77"/>
      <c r="GJ21" s="77"/>
      <c r="GK21" s="77"/>
      <c r="GL21" s="77"/>
      <c r="GM21" s="77"/>
      <c r="GN21" s="77"/>
      <c r="GO21" s="77"/>
      <c r="GP21" s="77"/>
      <c r="GQ21" s="77"/>
      <c r="GR21" s="77"/>
      <c r="GS21" s="77"/>
      <c r="GT21" s="77"/>
      <c r="GU21" s="77"/>
      <c r="GV21" s="77"/>
      <c r="GW21" s="77"/>
      <c r="GX21" s="77"/>
      <c r="GY21" s="77"/>
      <c r="GZ21" s="77"/>
      <c r="HA21" s="77"/>
      <c r="HB21" s="77"/>
      <c r="HC21" s="77"/>
      <c r="HD21" s="77"/>
      <c r="HE21" s="77"/>
      <c r="HF21" s="77"/>
      <c r="HG21" s="77"/>
      <c r="HH21" s="77"/>
      <c r="HI21" s="77"/>
      <c r="HJ21" s="77"/>
      <c r="HK21" s="77"/>
      <c r="HL21" s="77"/>
      <c r="HM21" s="77"/>
      <c r="HN21" s="77"/>
      <c r="HO21" s="77"/>
      <c r="HP21" s="77"/>
      <c r="HQ21" s="77"/>
      <c r="HR21" s="77"/>
      <c r="HS21" s="77"/>
      <c r="HT21" s="77"/>
      <c r="HU21" s="77"/>
      <c r="HV21" s="77"/>
      <c r="HW21" s="77"/>
      <c r="HX21" s="77"/>
      <c r="HY21" s="77"/>
      <c r="HZ21" s="77"/>
      <c r="IA21" s="77"/>
      <c r="IB21" s="77"/>
      <c r="IC21" s="77"/>
      <c r="ID21" s="77"/>
      <c r="IE21" s="77"/>
      <c r="IF21" s="77"/>
      <c r="IG21" s="77"/>
      <c r="IH21" s="77"/>
      <c r="II21" s="77"/>
      <c r="IJ21" s="77"/>
      <c r="IK21" s="77"/>
      <c r="IL21" s="77"/>
      <c r="IM21" s="77"/>
      <c r="IN21" s="77"/>
      <c r="IO21" s="77"/>
      <c r="IP21" s="77"/>
      <c r="IQ21" s="77"/>
      <c r="IR21" s="77"/>
      <c r="IS21" s="77"/>
      <c r="IT21" s="77"/>
      <c r="IU21" s="77"/>
      <c r="IV21" s="77"/>
    </row>
    <row r="22" spans="1:256" ht="45">
      <c r="A22" s="85" t="s">
        <v>18</v>
      </c>
      <c r="B22" s="86" t="s">
        <v>105</v>
      </c>
      <c r="C22" s="87" t="s">
        <v>99</v>
      </c>
      <c r="D22" s="88" t="s">
        <v>75</v>
      </c>
      <c r="E22" s="89" t="s">
        <v>75</v>
      </c>
      <c r="F22" s="89" t="s">
        <v>75</v>
      </c>
      <c r="G22" s="89" t="s">
        <v>75</v>
      </c>
      <c r="H22" s="89" t="s">
        <v>75</v>
      </c>
      <c r="I22" s="90" t="s">
        <v>75</v>
      </c>
      <c r="J22" s="91" t="s">
        <v>75</v>
      </c>
      <c r="K22" s="89" t="s">
        <v>75</v>
      </c>
      <c r="L22" s="89" t="s">
        <v>75</v>
      </c>
      <c r="M22" s="90" t="s">
        <v>75</v>
      </c>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c r="FO22" s="77"/>
      <c r="FP22" s="77"/>
      <c r="FQ22" s="77"/>
      <c r="FR22" s="77"/>
      <c r="FS22" s="77"/>
      <c r="FT22" s="77"/>
      <c r="FU22" s="77"/>
      <c r="FV22" s="77"/>
      <c r="FW22" s="77"/>
      <c r="FX22" s="77"/>
      <c r="FY22" s="77"/>
      <c r="FZ22" s="77"/>
      <c r="GA22" s="77"/>
      <c r="GB22" s="77"/>
      <c r="GC22" s="77"/>
      <c r="GD22" s="77"/>
      <c r="GE22" s="77"/>
      <c r="GF22" s="77"/>
      <c r="GG22" s="77"/>
      <c r="GH22" s="77"/>
      <c r="GI22" s="77"/>
      <c r="GJ22" s="77"/>
      <c r="GK22" s="77"/>
      <c r="GL22" s="77"/>
      <c r="GM22" s="77"/>
      <c r="GN22" s="77"/>
      <c r="GO22" s="77"/>
      <c r="GP22" s="77"/>
      <c r="GQ22" s="77"/>
      <c r="GR22" s="77"/>
      <c r="GS22" s="77"/>
      <c r="GT22" s="77"/>
      <c r="GU22" s="77"/>
      <c r="GV22" s="77"/>
      <c r="GW22" s="77"/>
      <c r="GX22" s="77"/>
      <c r="GY22" s="77"/>
      <c r="GZ22" s="77"/>
      <c r="HA22" s="77"/>
      <c r="HB22" s="77"/>
      <c r="HC22" s="77"/>
      <c r="HD22" s="77"/>
      <c r="HE22" s="77"/>
      <c r="HF22" s="77"/>
      <c r="HG22" s="77"/>
      <c r="HH22" s="77"/>
      <c r="HI22" s="77"/>
      <c r="HJ22" s="77"/>
      <c r="HK22" s="77"/>
      <c r="HL22" s="77"/>
      <c r="HM22" s="77"/>
      <c r="HN22" s="77"/>
      <c r="HO22" s="77"/>
      <c r="HP22" s="77"/>
      <c r="HQ22" s="77"/>
      <c r="HR22" s="77"/>
      <c r="HS22" s="77"/>
      <c r="HT22" s="77"/>
      <c r="HU22" s="77"/>
      <c r="HV22" s="77"/>
      <c r="HW22" s="77"/>
      <c r="HX22" s="77"/>
      <c r="HY22" s="77"/>
      <c r="HZ22" s="77"/>
      <c r="IA22" s="77"/>
      <c r="IB22" s="77"/>
      <c r="IC22" s="77"/>
      <c r="ID22" s="77"/>
      <c r="IE22" s="77"/>
      <c r="IF22" s="77"/>
      <c r="IG22" s="77"/>
      <c r="IH22" s="77"/>
      <c r="II22" s="77"/>
      <c r="IJ22" s="77"/>
      <c r="IK22" s="77"/>
      <c r="IL22" s="77"/>
      <c r="IM22" s="77"/>
      <c r="IN22" s="77"/>
      <c r="IO22" s="77"/>
      <c r="IP22" s="77"/>
      <c r="IQ22" s="77"/>
      <c r="IR22" s="77"/>
      <c r="IS22" s="77"/>
      <c r="IT22" s="77"/>
      <c r="IU22" s="77"/>
      <c r="IV22" s="77"/>
    </row>
    <row r="23" spans="1:256" ht="60">
      <c r="A23" s="85" t="s">
        <v>20</v>
      </c>
      <c r="B23" s="86" t="s">
        <v>106</v>
      </c>
      <c r="C23" s="87" t="s">
        <v>99</v>
      </c>
      <c r="D23" s="88" t="s">
        <v>75</v>
      </c>
      <c r="E23" s="89" t="s">
        <v>75</v>
      </c>
      <c r="F23" s="89" t="s">
        <v>75</v>
      </c>
      <c r="G23" s="89" t="s">
        <v>75</v>
      </c>
      <c r="H23" s="89" t="s">
        <v>75</v>
      </c>
      <c r="I23" s="90" t="s">
        <v>75</v>
      </c>
      <c r="J23" s="91" t="s">
        <v>75</v>
      </c>
      <c r="K23" s="89" t="s">
        <v>75</v>
      </c>
      <c r="L23" s="89" t="s">
        <v>75</v>
      </c>
      <c r="M23" s="90" t="s">
        <v>75</v>
      </c>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77"/>
      <c r="FY23" s="77"/>
      <c r="FZ23" s="77"/>
      <c r="GA23" s="77"/>
      <c r="GB23" s="77"/>
      <c r="GC23" s="77"/>
      <c r="GD23" s="77"/>
      <c r="GE23" s="77"/>
      <c r="GF23" s="77"/>
      <c r="GG23" s="77"/>
      <c r="GH23" s="77"/>
      <c r="GI23" s="77"/>
      <c r="GJ23" s="77"/>
      <c r="GK23" s="77"/>
      <c r="GL23" s="77"/>
      <c r="GM23" s="77"/>
      <c r="GN23" s="77"/>
      <c r="GO23" s="77"/>
      <c r="GP23" s="77"/>
      <c r="GQ23" s="77"/>
      <c r="GR23" s="77"/>
      <c r="GS23" s="77"/>
      <c r="GT23" s="77"/>
      <c r="GU23" s="77"/>
      <c r="GV23" s="77"/>
      <c r="GW23" s="77"/>
      <c r="GX23" s="77"/>
      <c r="GY23" s="77"/>
      <c r="GZ23" s="77"/>
      <c r="HA23" s="77"/>
      <c r="HB23" s="77"/>
      <c r="HC23" s="77"/>
      <c r="HD23" s="77"/>
      <c r="HE23" s="77"/>
      <c r="HF23" s="77"/>
      <c r="HG23" s="77"/>
      <c r="HH23" s="77"/>
      <c r="HI23" s="77"/>
      <c r="HJ23" s="77"/>
      <c r="HK23" s="77"/>
      <c r="HL23" s="77"/>
      <c r="HM23" s="77"/>
      <c r="HN23" s="77"/>
      <c r="HO23" s="77"/>
      <c r="HP23" s="77"/>
      <c r="HQ23" s="77"/>
      <c r="HR23" s="77"/>
      <c r="HS23" s="77"/>
      <c r="HT23" s="77"/>
      <c r="HU23" s="77"/>
      <c r="HV23" s="77"/>
      <c r="HW23" s="77"/>
      <c r="HX23" s="77"/>
      <c r="HY23" s="77"/>
      <c r="HZ23" s="77"/>
      <c r="IA23" s="77"/>
      <c r="IB23" s="77"/>
      <c r="IC23" s="77"/>
      <c r="ID23" s="77"/>
      <c r="IE23" s="77"/>
      <c r="IF23" s="77"/>
      <c r="IG23" s="77"/>
      <c r="IH23" s="77"/>
      <c r="II23" s="77"/>
      <c r="IJ23" s="77"/>
      <c r="IK23" s="77"/>
      <c r="IL23" s="77"/>
      <c r="IM23" s="77"/>
      <c r="IN23" s="77"/>
      <c r="IO23" s="77"/>
      <c r="IP23" s="77"/>
      <c r="IQ23" s="77"/>
      <c r="IR23" s="77"/>
      <c r="IS23" s="77"/>
      <c r="IT23" s="77"/>
      <c r="IU23" s="77"/>
      <c r="IV23" s="77"/>
    </row>
    <row r="24" spans="1:256" ht="15.75">
      <c r="A24" s="85" t="s">
        <v>22</v>
      </c>
      <c r="B24" s="86" t="s">
        <v>107</v>
      </c>
      <c r="C24" s="87" t="s">
        <v>16</v>
      </c>
      <c r="D24" s="88" t="s">
        <v>75</v>
      </c>
      <c r="E24" s="89" t="s">
        <v>75</v>
      </c>
      <c r="F24" s="89" t="s">
        <v>75</v>
      </c>
      <c r="G24" s="89" t="s">
        <v>75</v>
      </c>
      <c r="H24" s="89" t="s">
        <v>75</v>
      </c>
      <c r="I24" s="90" t="s">
        <v>75</v>
      </c>
      <c r="J24" s="91" t="s">
        <v>75</v>
      </c>
      <c r="K24" s="89" t="s">
        <v>75</v>
      </c>
      <c r="L24" s="89" t="s">
        <v>75</v>
      </c>
      <c r="M24" s="90" t="s">
        <v>75</v>
      </c>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c r="FO24" s="77"/>
      <c r="FP24" s="77"/>
      <c r="FQ24" s="77"/>
      <c r="FR24" s="77"/>
      <c r="FS24" s="77"/>
      <c r="FT24" s="77"/>
      <c r="FU24" s="77"/>
      <c r="FV24" s="77"/>
      <c r="FW24" s="77"/>
      <c r="FX24" s="77"/>
      <c r="FY24" s="77"/>
      <c r="FZ24" s="77"/>
      <c r="GA24" s="77"/>
      <c r="GB24" s="77"/>
      <c r="GC24" s="77"/>
      <c r="GD24" s="77"/>
      <c r="GE24" s="77"/>
      <c r="GF24" s="77"/>
      <c r="GG24" s="77"/>
      <c r="GH24" s="77"/>
      <c r="GI24" s="77"/>
      <c r="GJ24" s="77"/>
      <c r="GK24" s="77"/>
      <c r="GL24" s="77"/>
      <c r="GM24" s="77"/>
      <c r="GN24" s="77"/>
      <c r="GO24" s="77"/>
      <c r="GP24" s="77"/>
      <c r="GQ24" s="77"/>
      <c r="GR24" s="77"/>
      <c r="GS24" s="77"/>
      <c r="GT24" s="77"/>
      <c r="GU24" s="77"/>
      <c r="GV24" s="77"/>
      <c r="GW24" s="77"/>
      <c r="GX24" s="77"/>
      <c r="GY24" s="77"/>
      <c r="GZ24" s="77"/>
      <c r="HA24" s="77"/>
      <c r="HB24" s="77"/>
      <c r="HC24" s="77"/>
      <c r="HD24" s="77"/>
      <c r="HE24" s="77"/>
      <c r="HF24" s="77"/>
      <c r="HG24" s="77"/>
      <c r="HH24" s="77"/>
      <c r="HI24" s="77"/>
      <c r="HJ24" s="77"/>
      <c r="HK24" s="77"/>
      <c r="HL24" s="77"/>
      <c r="HM24" s="77"/>
      <c r="HN24" s="77"/>
      <c r="HO24" s="77"/>
      <c r="HP24" s="77"/>
      <c r="HQ24" s="77"/>
      <c r="HR24" s="77"/>
      <c r="HS24" s="77"/>
      <c r="HT24" s="77"/>
      <c r="HU24" s="77"/>
      <c r="HV24" s="77"/>
      <c r="HW24" s="77"/>
      <c r="HX24" s="77"/>
      <c r="HY24" s="77"/>
      <c r="HZ24" s="77"/>
      <c r="IA24" s="77"/>
      <c r="IB24" s="77"/>
      <c r="IC24" s="77"/>
      <c r="ID24" s="77"/>
      <c r="IE24" s="77"/>
      <c r="IF24" s="77"/>
      <c r="IG24" s="77"/>
      <c r="IH24" s="77"/>
      <c r="II24" s="77"/>
      <c r="IJ24" s="77"/>
      <c r="IK24" s="77"/>
      <c r="IL24" s="77"/>
      <c r="IM24" s="77"/>
      <c r="IN24" s="77"/>
      <c r="IO24" s="77"/>
      <c r="IP24" s="77"/>
      <c r="IQ24" s="77"/>
      <c r="IR24" s="77"/>
      <c r="IS24" s="77"/>
      <c r="IT24" s="77"/>
      <c r="IU24" s="77"/>
      <c r="IV24" s="77"/>
    </row>
    <row r="25" spans="1:256" ht="15.75">
      <c r="A25" s="85"/>
      <c r="B25" s="86" t="s">
        <v>108</v>
      </c>
      <c r="C25" s="87" t="s">
        <v>16</v>
      </c>
      <c r="D25" s="88" t="s">
        <v>75</v>
      </c>
      <c r="E25" s="89" t="s">
        <v>75</v>
      </c>
      <c r="F25" s="89" t="s">
        <v>75</v>
      </c>
      <c r="G25" s="89" t="s">
        <v>75</v>
      </c>
      <c r="H25" s="89" t="s">
        <v>75</v>
      </c>
      <c r="I25" s="90" t="s">
        <v>75</v>
      </c>
      <c r="J25" s="91" t="s">
        <v>75</v>
      </c>
      <c r="K25" s="89" t="s">
        <v>75</v>
      </c>
      <c r="L25" s="89" t="s">
        <v>75</v>
      </c>
      <c r="M25" s="90" t="s">
        <v>75</v>
      </c>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c r="FO25" s="77"/>
      <c r="FP25" s="77"/>
      <c r="FQ25" s="77"/>
      <c r="FR25" s="77"/>
      <c r="FS25" s="77"/>
      <c r="FT25" s="77"/>
      <c r="FU25" s="77"/>
      <c r="FV25" s="77"/>
      <c r="FW25" s="77"/>
      <c r="FX25" s="77"/>
      <c r="FY25" s="77"/>
      <c r="FZ25" s="77"/>
      <c r="GA25" s="77"/>
      <c r="GB25" s="77"/>
      <c r="GC25" s="77"/>
      <c r="GD25" s="77"/>
      <c r="GE25" s="77"/>
      <c r="GF25" s="77"/>
      <c r="GG25" s="77"/>
      <c r="GH25" s="77"/>
      <c r="GI25" s="77"/>
      <c r="GJ25" s="77"/>
      <c r="GK25" s="77"/>
      <c r="GL25" s="77"/>
      <c r="GM25" s="77"/>
      <c r="GN25" s="77"/>
      <c r="GO25" s="77"/>
      <c r="GP25" s="77"/>
      <c r="GQ25" s="77"/>
      <c r="GR25" s="77"/>
      <c r="GS25" s="77"/>
      <c r="GT25" s="77"/>
      <c r="GU25" s="77"/>
      <c r="GV25" s="77"/>
      <c r="GW25" s="77"/>
      <c r="GX25" s="77"/>
      <c r="GY25" s="77"/>
      <c r="GZ25" s="77"/>
      <c r="HA25" s="77"/>
      <c r="HB25" s="77"/>
      <c r="HC25" s="77"/>
      <c r="HD25" s="77"/>
      <c r="HE25" s="77"/>
      <c r="HF25" s="77"/>
      <c r="HG25" s="77"/>
      <c r="HH25" s="77"/>
      <c r="HI25" s="77"/>
      <c r="HJ25" s="77"/>
      <c r="HK25" s="77"/>
      <c r="HL25" s="77"/>
      <c r="HM25" s="77"/>
      <c r="HN25" s="77"/>
      <c r="HO25" s="77"/>
      <c r="HP25" s="77"/>
      <c r="HQ25" s="77"/>
      <c r="HR25" s="77"/>
      <c r="HS25" s="77"/>
      <c r="HT25" s="77"/>
      <c r="HU25" s="77"/>
      <c r="HV25" s="77"/>
      <c r="HW25" s="77"/>
      <c r="HX25" s="77"/>
      <c r="HY25" s="77"/>
      <c r="HZ25" s="77"/>
      <c r="IA25" s="77"/>
      <c r="IB25" s="77"/>
      <c r="IC25" s="77"/>
      <c r="ID25" s="77"/>
      <c r="IE25" s="77"/>
      <c r="IF25" s="77"/>
      <c r="IG25" s="77"/>
      <c r="IH25" s="77"/>
      <c r="II25" s="77"/>
      <c r="IJ25" s="77"/>
      <c r="IK25" s="77"/>
      <c r="IL25" s="77"/>
      <c r="IM25" s="77"/>
      <c r="IN25" s="77"/>
      <c r="IO25" s="77"/>
      <c r="IP25" s="77"/>
      <c r="IQ25" s="77"/>
      <c r="IR25" s="77"/>
      <c r="IS25" s="77"/>
      <c r="IT25" s="77"/>
      <c r="IU25" s="77"/>
      <c r="IV25" s="77"/>
    </row>
    <row r="26" spans="1:256" ht="15.75">
      <c r="A26" s="85"/>
      <c r="B26" s="86" t="s">
        <v>109</v>
      </c>
      <c r="C26" s="87" t="s">
        <v>16</v>
      </c>
      <c r="D26" s="88" t="s">
        <v>75</v>
      </c>
      <c r="E26" s="89" t="s">
        <v>75</v>
      </c>
      <c r="F26" s="89" t="s">
        <v>75</v>
      </c>
      <c r="G26" s="89" t="s">
        <v>75</v>
      </c>
      <c r="H26" s="89" t="s">
        <v>75</v>
      </c>
      <c r="I26" s="90" t="s">
        <v>75</v>
      </c>
      <c r="J26" s="91" t="s">
        <v>75</v>
      </c>
      <c r="K26" s="89" t="s">
        <v>75</v>
      </c>
      <c r="L26" s="89" t="s">
        <v>75</v>
      </c>
      <c r="M26" s="90" t="s">
        <v>75</v>
      </c>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c r="FQ26" s="77"/>
      <c r="FR26" s="77"/>
      <c r="FS26" s="77"/>
      <c r="FT26" s="77"/>
      <c r="FU26" s="77"/>
      <c r="FV26" s="77"/>
      <c r="FW26" s="77"/>
      <c r="FX26" s="77"/>
      <c r="FY26" s="77"/>
      <c r="FZ26" s="77"/>
      <c r="GA26" s="77"/>
      <c r="GB26" s="77"/>
      <c r="GC26" s="77"/>
      <c r="GD26" s="77"/>
      <c r="GE26" s="77"/>
      <c r="GF26" s="77"/>
      <c r="GG26" s="77"/>
      <c r="GH26" s="77"/>
      <c r="GI26" s="77"/>
      <c r="GJ26" s="77"/>
      <c r="GK26" s="77"/>
      <c r="GL26" s="77"/>
      <c r="GM26" s="77"/>
      <c r="GN26" s="77"/>
      <c r="GO26" s="77"/>
      <c r="GP26" s="77"/>
      <c r="GQ26" s="77"/>
      <c r="GR26" s="77"/>
      <c r="GS26" s="77"/>
      <c r="GT26" s="77"/>
      <c r="GU26" s="77"/>
      <c r="GV26" s="77"/>
      <c r="GW26" s="77"/>
      <c r="GX26" s="77"/>
      <c r="GY26" s="77"/>
      <c r="GZ26" s="77"/>
      <c r="HA26" s="77"/>
      <c r="HB26" s="77"/>
      <c r="HC26" s="77"/>
      <c r="HD26" s="77"/>
      <c r="HE26" s="77"/>
      <c r="HF26" s="77"/>
      <c r="HG26" s="77"/>
      <c r="HH26" s="77"/>
      <c r="HI26" s="77"/>
      <c r="HJ26" s="77"/>
      <c r="HK26" s="77"/>
      <c r="HL26" s="77"/>
      <c r="HM26" s="77"/>
      <c r="HN26" s="77"/>
      <c r="HO26" s="77"/>
      <c r="HP26" s="77"/>
      <c r="HQ26" s="77"/>
      <c r="HR26" s="77"/>
      <c r="HS26" s="77"/>
      <c r="HT26" s="77"/>
      <c r="HU26" s="77"/>
      <c r="HV26" s="77"/>
      <c r="HW26" s="77"/>
      <c r="HX26" s="77"/>
      <c r="HY26" s="77"/>
      <c r="HZ26" s="77"/>
      <c r="IA26" s="77"/>
      <c r="IB26" s="77"/>
      <c r="IC26" s="77"/>
      <c r="ID26" s="77"/>
      <c r="IE26" s="77"/>
      <c r="IF26" s="77"/>
      <c r="IG26" s="77"/>
      <c r="IH26" s="77"/>
      <c r="II26" s="77"/>
      <c r="IJ26" s="77"/>
      <c r="IK26" s="77"/>
      <c r="IL26" s="77"/>
      <c r="IM26" s="77"/>
      <c r="IN26" s="77"/>
      <c r="IO26" s="77"/>
      <c r="IP26" s="77"/>
      <c r="IQ26" s="77"/>
      <c r="IR26" s="77"/>
      <c r="IS26" s="77"/>
      <c r="IT26" s="77"/>
      <c r="IU26" s="77"/>
      <c r="IV26" s="77"/>
    </row>
    <row r="27" spans="1:256" ht="15.75">
      <c r="A27" s="85"/>
      <c r="B27" s="86" t="s">
        <v>110</v>
      </c>
      <c r="C27" s="87" t="s">
        <v>16</v>
      </c>
      <c r="D27" s="88" t="s">
        <v>75</v>
      </c>
      <c r="E27" s="89" t="s">
        <v>75</v>
      </c>
      <c r="F27" s="89" t="s">
        <v>75</v>
      </c>
      <c r="G27" s="89" t="s">
        <v>75</v>
      </c>
      <c r="H27" s="89" t="s">
        <v>75</v>
      </c>
      <c r="I27" s="90" t="s">
        <v>75</v>
      </c>
      <c r="J27" s="91" t="s">
        <v>75</v>
      </c>
      <c r="K27" s="89" t="s">
        <v>75</v>
      </c>
      <c r="L27" s="89" t="s">
        <v>75</v>
      </c>
      <c r="M27" s="90" t="s">
        <v>75</v>
      </c>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c r="FO27" s="77"/>
      <c r="FP27" s="77"/>
      <c r="FQ27" s="77"/>
      <c r="FR27" s="77"/>
      <c r="FS27" s="77"/>
      <c r="FT27" s="77"/>
      <c r="FU27" s="77"/>
      <c r="FV27" s="77"/>
      <c r="FW27" s="77"/>
      <c r="FX27" s="77"/>
      <c r="FY27" s="77"/>
      <c r="FZ27" s="77"/>
      <c r="GA27" s="77"/>
      <c r="GB27" s="77"/>
      <c r="GC27" s="77"/>
      <c r="GD27" s="77"/>
      <c r="GE27" s="77"/>
      <c r="GF27" s="77"/>
      <c r="GG27" s="77"/>
      <c r="GH27" s="77"/>
      <c r="GI27" s="77"/>
      <c r="GJ27" s="77"/>
      <c r="GK27" s="77"/>
      <c r="GL27" s="77"/>
      <c r="GM27" s="77"/>
      <c r="GN27" s="77"/>
      <c r="GO27" s="77"/>
      <c r="GP27" s="77"/>
      <c r="GQ27" s="77"/>
      <c r="GR27" s="77"/>
      <c r="GS27" s="77"/>
      <c r="GT27" s="77"/>
      <c r="GU27" s="77"/>
      <c r="GV27" s="77"/>
      <c r="GW27" s="77"/>
      <c r="GX27" s="77"/>
      <c r="GY27" s="77"/>
      <c r="GZ27" s="77"/>
      <c r="HA27" s="77"/>
      <c r="HB27" s="77"/>
      <c r="HC27" s="77"/>
      <c r="HD27" s="77"/>
      <c r="HE27" s="77"/>
      <c r="HF27" s="77"/>
      <c r="HG27" s="77"/>
      <c r="HH27" s="77"/>
      <c r="HI27" s="77"/>
      <c r="HJ27" s="77"/>
      <c r="HK27" s="77"/>
      <c r="HL27" s="77"/>
      <c r="HM27" s="77"/>
      <c r="HN27" s="77"/>
      <c r="HO27" s="77"/>
      <c r="HP27" s="77"/>
      <c r="HQ27" s="77"/>
      <c r="HR27" s="77"/>
      <c r="HS27" s="77"/>
      <c r="HT27" s="77"/>
      <c r="HU27" s="77"/>
      <c r="HV27" s="77"/>
      <c r="HW27" s="77"/>
      <c r="HX27" s="77"/>
      <c r="HY27" s="77"/>
      <c r="HZ27" s="77"/>
      <c r="IA27" s="77"/>
      <c r="IB27" s="77"/>
      <c r="IC27" s="77"/>
      <c r="ID27" s="77"/>
      <c r="IE27" s="77"/>
      <c r="IF27" s="77"/>
      <c r="IG27" s="77"/>
      <c r="IH27" s="77"/>
      <c r="II27" s="77"/>
      <c r="IJ27" s="77"/>
      <c r="IK27" s="77"/>
      <c r="IL27" s="77"/>
      <c r="IM27" s="77"/>
      <c r="IN27" s="77"/>
      <c r="IO27" s="77"/>
      <c r="IP27" s="77"/>
      <c r="IQ27" s="77"/>
      <c r="IR27" s="77"/>
      <c r="IS27" s="77"/>
      <c r="IT27" s="77"/>
      <c r="IU27" s="77"/>
      <c r="IV27" s="77"/>
    </row>
    <row r="28" spans="1:256" ht="15.75">
      <c r="A28" s="85"/>
      <c r="B28" s="86" t="s">
        <v>111</v>
      </c>
      <c r="C28" s="87" t="s">
        <v>16</v>
      </c>
      <c r="D28" s="88" t="s">
        <v>75</v>
      </c>
      <c r="E28" s="89" t="s">
        <v>75</v>
      </c>
      <c r="F28" s="89" t="s">
        <v>75</v>
      </c>
      <c r="G28" s="89" t="s">
        <v>75</v>
      </c>
      <c r="H28" s="89" t="s">
        <v>75</v>
      </c>
      <c r="I28" s="90" t="s">
        <v>75</v>
      </c>
      <c r="J28" s="91" t="s">
        <v>75</v>
      </c>
      <c r="K28" s="89" t="s">
        <v>75</v>
      </c>
      <c r="L28" s="89" t="s">
        <v>75</v>
      </c>
      <c r="M28" s="90" t="s">
        <v>75</v>
      </c>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c r="FO28" s="77"/>
      <c r="FP28" s="77"/>
      <c r="FQ28" s="77"/>
      <c r="FR28" s="77"/>
      <c r="FS28" s="77"/>
      <c r="FT28" s="77"/>
      <c r="FU28" s="77"/>
      <c r="FV28" s="77"/>
      <c r="FW28" s="77"/>
      <c r="FX28" s="77"/>
      <c r="FY28" s="77"/>
      <c r="FZ28" s="77"/>
      <c r="GA28" s="77"/>
      <c r="GB28" s="77"/>
      <c r="GC28" s="77"/>
      <c r="GD28" s="77"/>
      <c r="GE28" s="77"/>
      <c r="GF28" s="77"/>
      <c r="GG28" s="77"/>
      <c r="GH28" s="77"/>
      <c r="GI28" s="77"/>
      <c r="GJ28" s="77"/>
      <c r="GK28" s="77"/>
      <c r="GL28" s="77"/>
      <c r="GM28" s="77"/>
      <c r="GN28" s="77"/>
      <c r="GO28" s="77"/>
      <c r="GP28" s="77"/>
      <c r="GQ28" s="77"/>
      <c r="GR28" s="77"/>
      <c r="GS28" s="77"/>
      <c r="GT28" s="77"/>
      <c r="GU28" s="77"/>
      <c r="GV28" s="77"/>
      <c r="GW28" s="77"/>
      <c r="GX28" s="77"/>
      <c r="GY28" s="77"/>
      <c r="GZ28" s="77"/>
      <c r="HA28" s="77"/>
      <c r="HB28" s="77"/>
      <c r="HC28" s="77"/>
      <c r="HD28" s="77"/>
      <c r="HE28" s="77"/>
      <c r="HF28" s="77"/>
      <c r="HG28" s="77"/>
      <c r="HH28" s="77"/>
      <c r="HI28" s="77"/>
      <c r="HJ28" s="77"/>
      <c r="HK28" s="77"/>
      <c r="HL28" s="77"/>
      <c r="HM28" s="77"/>
      <c r="HN28" s="77"/>
      <c r="HO28" s="77"/>
      <c r="HP28" s="77"/>
      <c r="HQ28" s="77"/>
      <c r="HR28" s="77"/>
      <c r="HS28" s="77"/>
      <c r="HT28" s="77"/>
      <c r="HU28" s="77"/>
      <c r="HV28" s="77"/>
      <c r="HW28" s="77"/>
      <c r="HX28" s="77"/>
      <c r="HY28" s="77"/>
      <c r="HZ28" s="77"/>
      <c r="IA28" s="77"/>
      <c r="IB28" s="77"/>
      <c r="IC28" s="77"/>
      <c r="ID28" s="77"/>
      <c r="IE28" s="77"/>
      <c r="IF28" s="77"/>
      <c r="IG28" s="77"/>
      <c r="IH28" s="77"/>
      <c r="II28" s="77"/>
      <c r="IJ28" s="77"/>
      <c r="IK28" s="77"/>
      <c r="IL28" s="77"/>
      <c r="IM28" s="77"/>
      <c r="IN28" s="77"/>
      <c r="IO28" s="77"/>
      <c r="IP28" s="77"/>
      <c r="IQ28" s="77"/>
      <c r="IR28" s="77"/>
      <c r="IS28" s="77"/>
      <c r="IT28" s="77"/>
      <c r="IU28" s="77"/>
      <c r="IV28" s="77"/>
    </row>
    <row r="29" spans="1:256" ht="15.75">
      <c r="A29" s="85" t="s">
        <v>28</v>
      </c>
      <c r="B29" s="86" t="s">
        <v>112</v>
      </c>
      <c r="C29" s="87" t="s">
        <v>16</v>
      </c>
      <c r="D29" s="88" t="s">
        <v>75</v>
      </c>
      <c r="E29" s="89" t="s">
        <v>75</v>
      </c>
      <c r="F29" s="89" t="s">
        <v>75</v>
      </c>
      <c r="G29" s="89" t="s">
        <v>75</v>
      </c>
      <c r="H29" s="89" t="s">
        <v>75</v>
      </c>
      <c r="I29" s="90" t="s">
        <v>75</v>
      </c>
      <c r="J29" s="91" t="s">
        <v>75</v>
      </c>
      <c r="K29" s="89" t="s">
        <v>75</v>
      </c>
      <c r="L29" s="89" t="s">
        <v>75</v>
      </c>
      <c r="M29" s="90" t="s">
        <v>75</v>
      </c>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c r="FO29" s="77"/>
      <c r="FP29" s="77"/>
      <c r="FQ29" s="77"/>
      <c r="FR29" s="77"/>
      <c r="FS29" s="77"/>
      <c r="FT29" s="77"/>
      <c r="FU29" s="77"/>
      <c r="FV29" s="77"/>
      <c r="FW29" s="77"/>
      <c r="FX29" s="77"/>
      <c r="FY29" s="77"/>
      <c r="FZ29" s="77"/>
      <c r="GA29" s="77"/>
      <c r="GB29" s="77"/>
      <c r="GC29" s="77"/>
      <c r="GD29" s="77"/>
      <c r="GE29" s="77"/>
      <c r="GF29" s="77"/>
      <c r="GG29" s="77"/>
      <c r="GH29" s="77"/>
      <c r="GI29" s="77"/>
      <c r="GJ29" s="77"/>
      <c r="GK29" s="77"/>
      <c r="GL29" s="77"/>
      <c r="GM29" s="77"/>
      <c r="GN29" s="77"/>
      <c r="GO29" s="77"/>
      <c r="GP29" s="77"/>
      <c r="GQ29" s="77"/>
      <c r="GR29" s="77"/>
      <c r="GS29" s="77"/>
      <c r="GT29" s="77"/>
      <c r="GU29" s="77"/>
      <c r="GV29" s="77"/>
      <c r="GW29" s="77"/>
      <c r="GX29" s="77"/>
      <c r="GY29" s="77"/>
      <c r="GZ29" s="77"/>
      <c r="HA29" s="77"/>
      <c r="HB29" s="77"/>
      <c r="HC29" s="77"/>
      <c r="HD29" s="77"/>
      <c r="HE29" s="77"/>
      <c r="HF29" s="77"/>
      <c r="HG29" s="77"/>
      <c r="HH29" s="77"/>
      <c r="HI29" s="77"/>
      <c r="HJ29" s="77"/>
      <c r="HK29" s="77"/>
      <c r="HL29" s="77"/>
      <c r="HM29" s="77"/>
      <c r="HN29" s="77"/>
      <c r="HO29" s="77"/>
      <c r="HP29" s="77"/>
      <c r="HQ29" s="77"/>
      <c r="HR29" s="77"/>
      <c r="HS29" s="77"/>
      <c r="HT29" s="77"/>
      <c r="HU29" s="77"/>
      <c r="HV29" s="77"/>
      <c r="HW29" s="77"/>
      <c r="HX29" s="77"/>
      <c r="HY29" s="77"/>
      <c r="HZ29" s="77"/>
      <c r="IA29" s="77"/>
      <c r="IB29" s="77"/>
      <c r="IC29" s="77"/>
      <c r="ID29" s="77"/>
      <c r="IE29" s="77"/>
      <c r="IF29" s="77"/>
      <c r="IG29" s="77"/>
      <c r="IH29" s="77"/>
      <c r="II29" s="77"/>
      <c r="IJ29" s="77"/>
      <c r="IK29" s="77"/>
      <c r="IL29" s="77"/>
      <c r="IM29" s="77"/>
      <c r="IN29" s="77"/>
      <c r="IO29" s="77"/>
      <c r="IP29" s="77"/>
      <c r="IQ29" s="77"/>
      <c r="IR29" s="77"/>
      <c r="IS29" s="77"/>
      <c r="IT29" s="77"/>
      <c r="IU29" s="77"/>
      <c r="IV29" s="77"/>
    </row>
    <row r="30" spans="1:256" ht="15.75">
      <c r="A30" s="85" t="s">
        <v>30</v>
      </c>
      <c r="B30" s="86" t="s">
        <v>113</v>
      </c>
      <c r="C30" s="87" t="s">
        <v>114</v>
      </c>
      <c r="D30" s="88" t="s">
        <v>75</v>
      </c>
      <c r="E30" s="89" t="s">
        <v>75</v>
      </c>
      <c r="F30" s="89" t="s">
        <v>75</v>
      </c>
      <c r="G30" s="89" t="s">
        <v>75</v>
      </c>
      <c r="H30" s="89" t="s">
        <v>75</v>
      </c>
      <c r="I30" s="90" t="s">
        <v>75</v>
      </c>
      <c r="J30" s="91" t="s">
        <v>75</v>
      </c>
      <c r="K30" s="89" t="s">
        <v>75</v>
      </c>
      <c r="L30" s="89" t="s">
        <v>75</v>
      </c>
      <c r="M30" s="90" t="s">
        <v>75</v>
      </c>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c r="FO30" s="77"/>
      <c r="FP30" s="77"/>
      <c r="FQ30" s="77"/>
      <c r="FR30" s="77"/>
      <c r="FS30" s="77"/>
      <c r="FT30" s="77"/>
      <c r="FU30" s="77"/>
      <c r="FV30" s="77"/>
      <c r="FW30" s="77"/>
      <c r="FX30" s="77"/>
      <c r="FY30" s="77"/>
      <c r="FZ30" s="77"/>
      <c r="GA30" s="77"/>
      <c r="GB30" s="77"/>
      <c r="GC30" s="77"/>
      <c r="GD30" s="77"/>
      <c r="GE30" s="77"/>
      <c r="GF30" s="77"/>
      <c r="GG30" s="77"/>
      <c r="GH30" s="77"/>
      <c r="GI30" s="77"/>
      <c r="GJ30" s="77"/>
      <c r="GK30" s="77"/>
      <c r="GL30" s="77"/>
      <c r="GM30" s="77"/>
      <c r="GN30" s="77"/>
      <c r="GO30" s="77"/>
      <c r="GP30" s="77"/>
      <c r="GQ30" s="77"/>
      <c r="GR30" s="77"/>
      <c r="GS30" s="77"/>
      <c r="GT30" s="77"/>
      <c r="GU30" s="77"/>
      <c r="GV30" s="77"/>
      <c r="GW30" s="77"/>
      <c r="GX30" s="77"/>
      <c r="GY30" s="77"/>
      <c r="GZ30" s="77"/>
      <c r="HA30" s="77"/>
      <c r="HB30" s="77"/>
      <c r="HC30" s="77"/>
      <c r="HD30" s="77"/>
      <c r="HE30" s="77"/>
      <c r="HF30" s="77"/>
      <c r="HG30" s="77"/>
      <c r="HH30" s="77"/>
      <c r="HI30" s="77"/>
      <c r="HJ30" s="77"/>
      <c r="HK30" s="77"/>
      <c r="HL30" s="77"/>
      <c r="HM30" s="77"/>
      <c r="HN30" s="77"/>
      <c r="HO30" s="77"/>
      <c r="HP30" s="77"/>
      <c r="HQ30" s="77"/>
      <c r="HR30" s="77"/>
      <c r="HS30" s="77"/>
      <c r="HT30" s="77"/>
      <c r="HU30" s="77"/>
      <c r="HV30" s="77"/>
      <c r="HW30" s="77"/>
      <c r="HX30" s="77"/>
      <c r="HY30" s="77"/>
      <c r="HZ30" s="77"/>
      <c r="IA30" s="77"/>
      <c r="IB30" s="77"/>
      <c r="IC30" s="77"/>
      <c r="ID30" s="77"/>
      <c r="IE30" s="77"/>
      <c r="IF30" s="77"/>
      <c r="IG30" s="77"/>
      <c r="IH30" s="77"/>
      <c r="II30" s="77"/>
      <c r="IJ30" s="77"/>
      <c r="IK30" s="77"/>
      <c r="IL30" s="77"/>
      <c r="IM30" s="77"/>
      <c r="IN30" s="77"/>
      <c r="IO30" s="77"/>
      <c r="IP30" s="77"/>
      <c r="IQ30" s="77"/>
      <c r="IR30" s="77"/>
      <c r="IS30" s="77"/>
      <c r="IT30" s="77"/>
      <c r="IU30" s="77"/>
      <c r="IV30" s="77"/>
    </row>
    <row r="31" spans="1:256" ht="15.75">
      <c r="A31" s="85"/>
      <c r="B31" s="86" t="s">
        <v>115</v>
      </c>
      <c r="C31" s="87" t="s">
        <v>114</v>
      </c>
      <c r="D31" s="88" t="s">
        <v>75</v>
      </c>
      <c r="E31" s="89" t="s">
        <v>75</v>
      </c>
      <c r="F31" s="89" t="s">
        <v>75</v>
      </c>
      <c r="G31" s="89" t="s">
        <v>75</v>
      </c>
      <c r="H31" s="89" t="s">
        <v>75</v>
      </c>
      <c r="I31" s="90" t="s">
        <v>75</v>
      </c>
      <c r="J31" s="91" t="s">
        <v>75</v>
      </c>
      <c r="K31" s="89" t="s">
        <v>75</v>
      </c>
      <c r="L31" s="89" t="s">
        <v>75</v>
      </c>
      <c r="M31" s="90" t="s">
        <v>75</v>
      </c>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c r="FO31" s="77"/>
      <c r="FP31" s="77"/>
      <c r="FQ31" s="77"/>
      <c r="FR31" s="77"/>
      <c r="FS31" s="77"/>
      <c r="FT31" s="77"/>
      <c r="FU31" s="77"/>
      <c r="FV31" s="77"/>
      <c r="FW31" s="77"/>
      <c r="FX31" s="77"/>
      <c r="FY31" s="77"/>
      <c r="FZ31" s="77"/>
      <c r="GA31" s="77"/>
      <c r="GB31" s="77"/>
      <c r="GC31" s="77"/>
      <c r="GD31" s="77"/>
      <c r="GE31" s="77"/>
      <c r="GF31" s="77"/>
      <c r="GG31" s="77"/>
      <c r="GH31" s="77"/>
      <c r="GI31" s="77"/>
      <c r="GJ31" s="77"/>
      <c r="GK31" s="77"/>
      <c r="GL31" s="77"/>
      <c r="GM31" s="77"/>
      <c r="GN31" s="77"/>
      <c r="GO31" s="77"/>
      <c r="GP31" s="77"/>
      <c r="GQ31" s="77"/>
      <c r="GR31" s="77"/>
      <c r="GS31" s="77"/>
      <c r="GT31" s="77"/>
      <c r="GU31" s="77"/>
      <c r="GV31" s="77"/>
      <c r="GW31" s="77"/>
      <c r="GX31" s="77"/>
      <c r="GY31" s="77"/>
      <c r="GZ31" s="77"/>
      <c r="HA31" s="77"/>
      <c r="HB31" s="77"/>
      <c r="HC31" s="77"/>
      <c r="HD31" s="77"/>
      <c r="HE31" s="77"/>
      <c r="HF31" s="77"/>
      <c r="HG31" s="77"/>
      <c r="HH31" s="77"/>
      <c r="HI31" s="77"/>
      <c r="HJ31" s="77"/>
      <c r="HK31" s="77"/>
      <c r="HL31" s="77"/>
      <c r="HM31" s="77"/>
      <c r="HN31" s="77"/>
      <c r="HO31" s="77"/>
      <c r="HP31" s="77"/>
      <c r="HQ31" s="77"/>
      <c r="HR31" s="77"/>
      <c r="HS31" s="77"/>
      <c r="HT31" s="77"/>
      <c r="HU31" s="77"/>
      <c r="HV31" s="77"/>
      <c r="HW31" s="77"/>
      <c r="HX31" s="77"/>
      <c r="HY31" s="77"/>
      <c r="HZ31" s="77"/>
      <c r="IA31" s="77"/>
      <c r="IB31" s="77"/>
      <c r="IC31" s="77"/>
      <c r="ID31" s="77"/>
      <c r="IE31" s="77"/>
      <c r="IF31" s="77"/>
      <c r="IG31" s="77"/>
      <c r="IH31" s="77"/>
      <c r="II31" s="77"/>
      <c r="IJ31" s="77"/>
      <c r="IK31" s="77"/>
      <c r="IL31" s="77"/>
      <c r="IM31" s="77"/>
      <c r="IN31" s="77"/>
      <c r="IO31" s="77"/>
      <c r="IP31" s="77"/>
      <c r="IQ31" s="77"/>
      <c r="IR31" s="77"/>
      <c r="IS31" s="77"/>
      <c r="IT31" s="77"/>
      <c r="IU31" s="77"/>
      <c r="IV31" s="77"/>
    </row>
    <row r="32" spans="1:256" ht="15.75">
      <c r="A32" s="85" t="s">
        <v>34</v>
      </c>
      <c r="B32" s="86" t="s">
        <v>116</v>
      </c>
      <c r="C32" s="87" t="s">
        <v>97</v>
      </c>
      <c r="D32" s="88" t="s">
        <v>75</v>
      </c>
      <c r="E32" s="89" t="s">
        <v>75</v>
      </c>
      <c r="F32" s="89" t="s">
        <v>75</v>
      </c>
      <c r="G32" s="89" t="s">
        <v>75</v>
      </c>
      <c r="H32" s="89" t="s">
        <v>75</v>
      </c>
      <c r="I32" s="90" t="s">
        <v>75</v>
      </c>
      <c r="J32" s="91" t="s">
        <v>75</v>
      </c>
      <c r="K32" s="89" t="s">
        <v>75</v>
      </c>
      <c r="L32" s="89" t="s">
        <v>75</v>
      </c>
      <c r="M32" s="90" t="s">
        <v>75</v>
      </c>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c r="FL32" s="77"/>
      <c r="FM32" s="77"/>
      <c r="FN32" s="77"/>
      <c r="FO32" s="77"/>
      <c r="FP32" s="77"/>
      <c r="FQ32" s="77"/>
      <c r="FR32" s="77"/>
      <c r="FS32" s="77"/>
      <c r="FT32" s="77"/>
      <c r="FU32" s="77"/>
      <c r="FV32" s="77"/>
      <c r="FW32" s="77"/>
      <c r="FX32" s="77"/>
      <c r="FY32" s="77"/>
      <c r="FZ32" s="77"/>
      <c r="GA32" s="77"/>
      <c r="GB32" s="77"/>
      <c r="GC32" s="77"/>
      <c r="GD32" s="77"/>
      <c r="GE32" s="77"/>
      <c r="GF32" s="77"/>
      <c r="GG32" s="77"/>
      <c r="GH32" s="77"/>
      <c r="GI32" s="77"/>
      <c r="GJ32" s="77"/>
      <c r="GK32" s="77"/>
      <c r="GL32" s="77"/>
      <c r="GM32" s="77"/>
      <c r="GN32" s="77"/>
      <c r="GO32" s="77"/>
      <c r="GP32" s="77"/>
      <c r="GQ32" s="77"/>
      <c r="GR32" s="77"/>
      <c r="GS32" s="77"/>
      <c r="GT32" s="77"/>
      <c r="GU32" s="77"/>
      <c r="GV32" s="77"/>
      <c r="GW32" s="77"/>
      <c r="GX32" s="77"/>
      <c r="GY32" s="77"/>
      <c r="GZ32" s="77"/>
      <c r="HA32" s="77"/>
      <c r="HB32" s="77"/>
      <c r="HC32" s="77"/>
      <c r="HD32" s="77"/>
      <c r="HE32" s="77"/>
      <c r="HF32" s="77"/>
      <c r="HG32" s="77"/>
      <c r="HH32" s="77"/>
      <c r="HI32" s="77"/>
      <c r="HJ32" s="77"/>
      <c r="HK32" s="77"/>
      <c r="HL32" s="77"/>
      <c r="HM32" s="77"/>
      <c r="HN32" s="77"/>
      <c r="HO32" s="77"/>
      <c r="HP32" s="77"/>
      <c r="HQ32" s="77"/>
      <c r="HR32" s="77"/>
      <c r="HS32" s="77"/>
      <c r="HT32" s="77"/>
      <c r="HU32" s="77"/>
      <c r="HV32" s="77"/>
      <c r="HW32" s="77"/>
      <c r="HX32" s="77"/>
      <c r="HY32" s="77"/>
      <c r="HZ32" s="77"/>
      <c r="IA32" s="77"/>
      <c r="IB32" s="77"/>
      <c r="IC32" s="77"/>
      <c r="ID32" s="77"/>
      <c r="IE32" s="77"/>
      <c r="IF32" s="77"/>
      <c r="IG32" s="77"/>
      <c r="IH32" s="77"/>
      <c r="II32" s="77"/>
      <c r="IJ32" s="77"/>
      <c r="IK32" s="77"/>
      <c r="IL32" s="77"/>
      <c r="IM32" s="77"/>
      <c r="IN32" s="77"/>
      <c r="IO32" s="77"/>
      <c r="IP32" s="77"/>
      <c r="IQ32" s="77"/>
      <c r="IR32" s="77"/>
      <c r="IS32" s="77"/>
      <c r="IT32" s="77"/>
      <c r="IU32" s="77"/>
      <c r="IV32" s="77"/>
    </row>
    <row r="33" spans="1:256" ht="30">
      <c r="A33" s="85" t="s">
        <v>35</v>
      </c>
      <c r="B33" s="86" t="s">
        <v>117</v>
      </c>
      <c r="C33" s="87" t="s">
        <v>118</v>
      </c>
      <c r="D33" s="88" t="s">
        <v>75</v>
      </c>
      <c r="E33" s="89" t="s">
        <v>75</v>
      </c>
      <c r="F33" s="89" t="s">
        <v>75</v>
      </c>
      <c r="G33" s="89" t="s">
        <v>75</v>
      </c>
      <c r="H33" s="89" t="s">
        <v>75</v>
      </c>
      <c r="I33" s="90" t="s">
        <v>75</v>
      </c>
      <c r="J33" s="91" t="s">
        <v>75</v>
      </c>
      <c r="K33" s="89" t="s">
        <v>75</v>
      </c>
      <c r="L33" s="89" t="s">
        <v>75</v>
      </c>
      <c r="M33" s="90" t="s">
        <v>75</v>
      </c>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c r="FM33" s="77"/>
      <c r="FN33" s="77"/>
      <c r="FO33" s="77"/>
      <c r="FP33" s="77"/>
      <c r="FQ33" s="77"/>
      <c r="FR33" s="77"/>
      <c r="FS33" s="77"/>
      <c r="FT33" s="77"/>
      <c r="FU33" s="77"/>
      <c r="FV33" s="77"/>
      <c r="FW33" s="77"/>
      <c r="FX33" s="77"/>
      <c r="FY33" s="77"/>
      <c r="FZ33" s="77"/>
      <c r="GA33" s="77"/>
      <c r="GB33" s="77"/>
      <c r="GC33" s="77"/>
      <c r="GD33" s="77"/>
      <c r="GE33" s="77"/>
      <c r="GF33" s="77"/>
      <c r="GG33" s="77"/>
      <c r="GH33" s="77"/>
      <c r="GI33" s="77"/>
      <c r="GJ33" s="77"/>
      <c r="GK33" s="77"/>
      <c r="GL33" s="77"/>
      <c r="GM33" s="77"/>
      <c r="GN33" s="77"/>
      <c r="GO33" s="77"/>
      <c r="GP33" s="77"/>
      <c r="GQ33" s="77"/>
      <c r="GR33" s="77"/>
      <c r="GS33" s="77"/>
      <c r="GT33" s="77"/>
      <c r="GU33" s="77"/>
      <c r="GV33" s="77"/>
      <c r="GW33" s="77"/>
      <c r="GX33" s="77"/>
      <c r="GY33" s="77"/>
      <c r="GZ33" s="77"/>
      <c r="HA33" s="77"/>
      <c r="HB33" s="77"/>
      <c r="HC33" s="77"/>
      <c r="HD33" s="77"/>
      <c r="HE33" s="77"/>
      <c r="HF33" s="77"/>
      <c r="HG33" s="77"/>
      <c r="HH33" s="77"/>
      <c r="HI33" s="77"/>
      <c r="HJ33" s="77"/>
      <c r="HK33" s="77"/>
      <c r="HL33" s="77"/>
      <c r="HM33" s="77"/>
      <c r="HN33" s="77"/>
      <c r="HO33" s="77"/>
      <c r="HP33" s="77"/>
      <c r="HQ33" s="77"/>
      <c r="HR33" s="77"/>
      <c r="HS33" s="77"/>
      <c r="HT33" s="77"/>
      <c r="HU33" s="77"/>
      <c r="HV33" s="77"/>
      <c r="HW33" s="77"/>
      <c r="HX33" s="77"/>
      <c r="HY33" s="77"/>
      <c r="HZ33" s="77"/>
      <c r="IA33" s="77"/>
      <c r="IB33" s="77"/>
      <c r="IC33" s="77"/>
      <c r="ID33" s="77"/>
      <c r="IE33" s="77"/>
      <c r="IF33" s="77"/>
      <c r="IG33" s="77"/>
      <c r="IH33" s="77"/>
      <c r="II33" s="77"/>
      <c r="IJ33" s="77"/>
      <c r="IK33" s="77"/>
      <c r="IL33" s="77"/>
      <c r="IM33" s="77"/>
      <c r="IN33" s="77"/>
      <c r="IO33" s="77"/>
      <c r="IP33" s="77"/>
      <c r="IQ33" s="77"/>
      <c r="IR33" s="77"/>
      <c r="IS33" s="77"/>
      <c r="IT33" s="77"/>
      <c r="IU33" s="77"/>
      <c r="IV33" s="77"/>
    </row>
    <row r="34" spans="1:256" ht="30">
      <c r="A34" s="85" t="s">
        <v>119</v>
      </c>
      <c r="B34" s="86" t="s">
        <v>120</v>
      </c>
      <c r="C34" s="87" t="s">
        <v>118</v>
      </c>
      <c r="D34" s="88" t="s">
        <v>75</v>
      </c>
      <c r="E34" s="89" t="s">
        <v>75</v>
      </c>
      <c r="F34" s="89" t="s">
        <v>75</v>
      </c>
      <c r="G34" s="89" t="s">
        <v>75</v>
      </c>
      <c r="H34" s="89" t="s">
        <v>75</v>
      </c>
      <c r="I34" s="90" t="s">
        <v>75</v>
      </c>
      <c r="J34" s="91" t="s">
        <v>75</v>
      </c>
      <c r="K34" s="89" t="s">
        <v>75</v>
      </c>
      <c r="L34" s="89" t="s">
        <v>75</v>
      </c>
      <c r="M34" s="90" t="s">
        <v>75</v>
      </c>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c r="FM34" s="77"/>
      <c r="FN34" s="77"/>
      <c r="FO34" s="77"/>
      <c r="FP34" s="77"/>
      <c r="FQ34" s="77"/>
      <c r="FR34" s="77"/>
      <c r="FS34" s="77"/>
      <c r="FT34" s="77"/>
      <c r="FU34" s="77"/>
      <c r="FV34" s="77"/>
      <c r="FW34" s="77"/>
      <c r="FX34" s="77"/>
      <c r="FY34" s="77"/>
      <c r="FZ34" s="77"/>
      <c r="GA34" s="77"/>
      <c r="GB34" s="77"/>
      <c r="GC34" s="77"/>
      <c r="GD34" s="77"/>
      <c r="GE34" s="77"/>
      <c r="GF34" s="77"/>
      <c r="GG34" s="77"/>
      <c r="GH34" s="77"/>
      <c r="GI34" s="77"/>
      <c r="GJ34" s="77"/>
      <c r="GK34" s="77"/>
      <c r="GL34" s="77"/>
      <c r="GM34" s="77"/>
      <c r="GN34" s="77"/>
      <c r="GO34" s="77"/>
      <c r="GP34" s="77"/>
      <c r="GQ34" s="77"/>
      <c r="GR34" s="77"/>
      <c r="GS34" s="77"/>
      <c r="GT34" s="77"/>
      <c r="GU34" s="77"/>
      <c r="GV34" s="77"/>
      <c r="GW34" s="77"/>
      <c r="GX34" s="77"/>
      <c r="GY34" s="77"/>
      <c r="GZ34" s="77"/>
      <c r="HA34" s="77"/>
      <c r="HB34" s="77"/>
      <c r="HC34" s="77"/>
      <c r="HD34" s="77"/>
      <c r="HE34" s="77"/>
      <c r="HF34" s="77"/>
      <c r="HG34" s="77"/>
      <c r="HH34" s="77"/>
      <c r="HI34" s="77"/>
      <c r="HJ34" s="77"/>
      <c r="HK34" s="77"/>
      <c r="HL34" s="77"/>
      <c r="HM34" s="77"/>
      <c r="HN34" s="77"/>
      <c r="HO34" s="77"/>
      <c r="HP34" s="77"/>
      <c r="HQ34" s="77"/>
      <c r="HR34" s="77"/>
      <c r="HS34" s="77"/>
      <c r="HT34" s="77"/>
      <c r="HU34" s="77"/>
      <c r="HV34" s="77"/>
      <c r="HW34" s="77"/>
      <c r="HX34" s="77"/>
      <c r="HY34" s="77"/>
      <c r="HZ34" s="77"/>
      <c r="IA34" s="77"/>
      <c r="IB34" s="77"/>
      <c r="IC34" s="77"/>
      <c r="ID34" s="77"/>
      <c r="IE34" s="77"/>
      <c r="IF34" s="77"/>
      <c r="IG34" s="77"/>
      <c r="IH34" s="77"/>
      <c r="II34" s="77"/>
      <c r="IJ34" s="77"/>
      <c r="IK34" s="77"/>
      <c r="IL34" s="77"/>
      <c r="IM34" s="77"/>
      <c r="IN34" s="77"/>
      <c r="IO34" s="77"/>
      <c r="IP34" s="77"/>
      <c r="IQ34" s="77"/>
      <c r="IR34" s="77"/>
      <c r="IS34" s="77"/>
      <c r="IT34" s="77"/>
      <c r="IU34" s="77"/>
      <c r="IV34" s="77"/>
    </row>
    <row r="35" spans="1:256" ht="15.75">
      <c r="A35" s="85" t="s">
        <v>121</v>
      </c>
      <c r="B35" s="86" t="s">
        <v>122</v>
      </c>
      <c r="C35" s="87" t="s">
        <v>118</v>
      </c>
      <c r="D35" s="88" t="s">
        <v>75</v>
      </c>
      <c r="E35" s="89" t="s">
        <v>75</v>
      </c>
      <c r="F35" s="89" t="s">
        <v>75</v>
      </c>
      <c r="G35" s="89" t="s">
        <v>75</v>
      </c>
      <c r="H35" s="89" t="s">
        <v>75</v>
      </c>
      <c r="I35" s="90" t="s">
        <v>75</v>
      </c>
      <c r="J35" s="91" t="s">
        <v>75</v>
      </c>
      <c r="K35" s="89" t="s">
        <v>75</v>
      </c>
      <c r="L35" s="89" t="s">
        <v>75</v>
      </c>
      <c r="M35" s="90" t="s">
        <v>75</v>
      </c>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c r="FM35" s="77"/>
      <c r="FN35" s="77"/>
      <c r="FO35" s="77"/>
      <c r="FP35" s="77"/>
      <c r="FQ35" s="77"/>
      <c r="FR35" s="77"/>
      <c r="FS35" s="77"/>
      <c r="FT35" s="77"/>
      <c r="FU35" s="77"/>
      <c r="FV35" s="77"/>
      <c r="FW35" s="77"/>
      <c r="FX35" s="77"/>
      <c r="FY35" s="77"/>
      <c r="FZ35" s="77"/>
      <c r="GA35" s="77"/>
      <c r="GB35" s="77"/>
      <c r="GC35" s="77"/>
      <c r="GD35" s="77"/>
      <c r="GE35" s="77"/>
      <c r="GF35" s="77"/>
      <c r="GG35" s="77"/>
      <c r="GH35" s="77"/>
      <c r="GI35" s="77"/>
      <c r="GJ35" s="77"/>
      <c r="GK35" s="77"/>
      <c r="GL35" s="77"/>
      <c r="GM35" s="77"/>
      <c r="GN35" s="77"/>
      <c r="GO35" s="77"/>
      <c r="GP35" s="77"/>
      <c r="GQ35" s="77"/>
      <c r="GR35" s="77"/>
      <c r="GS35" s="77"/>
      <c r="GT35" s="77"/>
      <c r="GU35" s="77"/>
      <c r="GV35" s="77"/>
      <c r="GW35" s="77"/>
      <c r="GX35" s="77"/>
      <c r="GY35" s="77"/>
      <c r="GZ35" s="77"/>
      <c r="HA35" s="77"/>
      <c r="HB35" s="77"/>
      <c r="HC35" s="77"/>
      <c r="HD35" s="77"/>
      <c r="HE35" s="77"/>
      <c r="HF35" s="77"/>
      <c r="HG35" s="77"/>
      <c r="HH35" s="77"/>
      <c r="HI35" s="77"/>
      <c r="HJ35" s="77"/>
      <c r="HK35" s="77"/>
      <c r="HL35" s="77"/>
      <c r="HM35" s="77"/>
      <c r="HN35" s="77"/>
      <c r="HO35" s="77"/>
      <c r="HP35" s="77"/>
      <c r="HQ35" s="77"/>
      <c r="HR35" s="77"/>
      <c r="HS35" s="77"/>
      <c r="HT35" s="77"/>
      <c r="HU35" s="77"/>
      <c r="HV35" s="77"/>
      <c r="HW35" s="77"/>
      <c r="HX35" s="77"/>
      <c r="HY35" s="77"/>
      <c r="HZ35" s="77"/>
      <c r="IA35" s="77"/>
      <c r="IB35" s="77"/>
      <c r="IC35" s="77"/>
      <c r="ID35" s="77"/>
      <c r="IE35" s="77"/>
      <c r="IF35" s="77"/>
      <c r="IG35" s="77"/>
      <c r="IH35" s="77"/>
      <c r="II35" s="77"/>
      <c r="IJ35" s="77"/>
      <c r="IK35" s="77"/>
      <c r="IL35" s="77"/>
      <c r="IM35" s="77"/>
      <c r="IN35" s="77"/>
      <c r="IO35" s="77"/>
      <c r="IP35" s="77"/>
      <c r="IQ35" s="77"/>
      <c r="IR35" s="77"/>
      <c r="IS35" s="77"/>
      <c r="IT35" s="77"/>
      <c r="IU35" s="77"/>
      <c r="IV35" s="77"/>
    </row>
    <row r="36" spans="1:256" ht="18">
      <c r="A36" s="85"/>
      <c r="B36" s="86" t="s">
        <v>171</v>
      </c>
      <c r="C36" s="87" t="s">
        <v>118</v>
      </c>
      <c r="D36" s="88" t="s">
        <v>75</v>
      </c>
      <c r="E36" s="89" t="s">
        <v>75</v>
      </c>
      <c r="F36" s="89" t="s">
        <v>75</v>
      </c>
      <c r="G36" s="89" t="s">
        <v>75</v>
      </c>
      <c r="H36" s="89" t="s">
        <v>75</v>
      </c>
      <c r="I36" s="90" t="s">
        <v>75</v>
      </c>
      <c r="J36" s="91" t="s">
        <v>75</v>
      </c>
      <c r="K36" s="89" t="s">
        <v>75</v>
      </c>
      <c r="L36" s="89" t="s">
        <v>75</v>
      </c>
      <c r="M36" s="90" t="s">
        <v>75</v>
      </c>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c r="FM36" s="77"/>
      <c r="FN36" s="77"/>
      <c r="FO36" s="77"/>
      <c r="FP36" s="77"/>
      <c r="FQ36" s="77"/>
      <c r="FR36" s="77"/>
      <c r="FS36" s="77"/>
      <c r="FT36" s="77"/>
      <c r="FU36" s="77"/>
      <c r="FV36" s="77"/>
      <c r="FW36" s="77"/>
      <c r="FX36" s="77"/>
      <c r="FY36" s="77"/>
      <c r="FZ36" s="77"/>
      <c r="GA36" s="77"/>
      <c r="GB36" s="77"/>
      <c r="GC36" s="77"/>
      <c r="GD36" s="77"/>
      <c r="GE36" s="77"/>
      <c r="GF36" s="77"/>
      <c r="GG36" s="77"/>
      <c r="GH36" s="77"/>
      <c r="GI36" s="77"/>
      <c r="GJ36" s="77"/>
      <c r="GK36" s="77"/>
      <c r="GL36" s="77"/>
      <c r="GM36" s="77"/>
      <c r="GN36" s="77"/>
      <c r="GO36" s="77"/>
      <c r="GP36" s="77"/>
      <c r="GQ36" s="77"/>
      <c r="GR36" s="77"/>
      <c r="GS36" s="77"/>
      <c r="GT36" s="77"/>
      <c r="GU36" s="77"/>
      <c r="GV36" s="77"/>
      <c r="GW36" s="77"/>
      <c r="GX36" s="77"/>
      <c r="GY36" s="77"/>
      <c r="GZ36" s="77"/>
      <c r="HA36" s="77"/>
      <c r="HB36" s="77"/>
      <c r="HC36" s="77"/>
      <c r="HD36" s="77"/>
      <c r="HE36" s="77"/>
      <c r="HF36" s="77"/>
      <c r="HG36" s="77"/>
      <c r="HH36" s="77"/>
      <c r="HI36" s="77"/>
      <c r="HJ36" s="77"/>
      <c r="HK36" s="77"/>
      <c r="HL36" s="77"/>
      <c r="HM36" s="77"/>
      <c r="HN36" s="77"/>
      <c r="HO36" s="77"/>
      <c r="HP36" s="77"/>
      <c r="HQ36" s="77"/>
      <c r="HR36" s="77"/>
      <c r="HS36" s="77"/>
      <c r="HT36" s="77"/>
      <c r="HU36" s="77"/>
      <c r="HV36" s="77"/>
      <c r="HW36" s="77"/>
      <c r="HX36" s="77"/>
      <c r="HY36" s="77"/>
      <c r="HZ36" s="77"/>
      <c r="IA36" s="77"/>
      <c r="IB36" s="77"/>
      <c r="IC36" s="77"/>
      <c r="ID36" s="77"/>
      <c r="IE36" s="77"/>
      <c r="IF36" s="77"/>
      <c r="IG36" s="77"/>
      <c r="IH36" s="77"/>
      <c r="II36" s="77"/>
      <c r="IJ36" s="77"/>
      <c r="IK36" s="77"/>
      <c r="IL36" s="77"/>
      <c r="IM36" s="77"/>
      <c r="IN36" s="77"/>
      <c r="IO36" s="77"/>
      <c r="IP36" s="77"/>
      <c r="IQ36" s="77"/>
      <c r="IR36" s="77"/>
      <c r="IS36" s="77"/>
      <c r="IT36" s="77"/>
      <c r="IU36" s="77"/>
      <c r="IV36" s="77"/>
    </row>
    <row r="37" spans="1:256" ht="18">
      <c r="A37" s="85"/>
      <c r="B37" s="86" t="s">
        <v>172</v>
      </c>
      <c r="C37" s="87" t="s">
        <v>118</v>
      </c>
      <c r="D37" s="88" t="s">
        <v>75</v>
      </c>
      <c r="E37" s="89" t="s">
        <v>75</v>
      </c>
      <c r="F37" s="89" t="s">
        <v>75</v>
      </c>
      <c r="G37" s="89" t="s">
        <v>75</v>
      </c>
      <c r="H37" s="89" t="s">
        <v>75</v>
      </c>
      <c r="I37" s="90" t="s">
        <v>75</v>
      </c>
      <c r="J37" s="91" t="s">
        <v>75</v>
      </c>
      <c r="K37" s="89" t="s">
        <v>75</v>
      </c>
      <c r="L37" s="89" t="s">
        <v>75</v>
      </c>
      <c r="M37" s="90" t="s">
        <v>75</v>
      </c>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c r="FM37" s="77"/>
      <c r="FN37" s="77"/>
      <c r="FO37" s="77"/>
      <c r="FP37" s="77"/>
      <c r="FQ37" s="77"/>
      <c r="FR37" s="77"/>
      <c r="FS37" s="77"/>
      <c r="FT37" s="77"/>
      <c r="FU37" s="77"/>
      <c r="FV37" s="77"/>
      <c r="FW37" s="77"/>
      <c r="FX37" s="77"/>
      <c r="FY37" s="77"/>
      <c r="FZ37" s="77"/>
      <c r="GA37" s="77"/>
      <c r="GB37" s="77"/>
      <c r="GC37" s="77"/>
      <c r="GD37" s="77"/>
      <c r="GE37" s="77"/>
      <c r="GF37" s="77"/>
      <c r="GG37" s="77"/>
      <c r="GH37" s="77"/>
      <c r="GI37" s="77"/>
      <c r="GJ37" s="77"/>
      <c r="GK37" s="77"/>
      <c r="GL37" s="77"/>
      <c r="GM37" s="77"/>
      <c r="GN37" s="77"/>
      <c r="GO37" s="77"/>
      <c r="GP37" s="77"/>
      <c r="GQ37" s="77"/>
      <c r="GR37" s="77"/>
      <c r="GS37" s="77"/>
      <c r="GT37" s="77"/>
      <c r="GU37" s="77"/>
      <c r="GV37" s="77"/>
      <c r="GW37" s="77"/>
      <c r="GX37" s="77"/>
      <c r="GY37" s="77"/>
      <c r="GZ37" s="77"/>
      <c r="HA37" s="77"/>
      <c r="HB37" s="77"/>
      <c r="HC37" s="77"/>
      <c r="HD37" s="77"/>
      <c r="HE37" s="77"/>
      <c r="HF37" s="77"/>
      <c r="HG37" s="77"/>
      <c r="HH37" s="77"/>
      <c r="HI37" s="77"/>
      <c r="HJ37" s="77"/>
      <c r="HK37" s="77"/>
      <c r="HL37" s="77"/>
      <c r="HM37" s="77"/>
      <c r="HN37" s="77"/>
      <c r="HO37" s="77"/>
      <c r="HP37" s="77"/>
      <c r="HQ37" s="77"/>
      <c r="HR37" s="77"/>
      <c r="HS37" s="77"/>
      <c r="HT37" s="77"/>
      <c r="HU37" s="77"/>
      <c r="HV37" s="77"/>
      <c r="HW37" s="77"/>
      <c r="HX37" s="77"/>
      <c r="HY37" s="77"/>
      <c r="HZ37" s="77"/>
      <c r="IA37" s="77"/>
      <c r="IB37" s="77"/>
      <c r="IC37" s="77"/>
      <c r="ID37" s="77"/>
      <c r="IE37" s="77"/>
      <c r="IF37" s="77"/>
      <c r="IG37" s="77"/>
      <c r="IH37" s="77"/>
      <c r="II37" s="77"/>
      <c r="IJ37" s="77"/>
      <c r="IK37" s="77"/>
      <c r="IL37" s="77"/>
      <c r="IM37" s="77"/>
      <c r="IN37" s="77"/>
      <c r="IO37" s="77"/>
      <c r="IP37" s="77"/>
      <c r="IQ37" s="77"/>
      <c r="IR37" s="77"/>
      <c r="IS37" s="77"/>
      <c r="IT37" s="77"/>
      <c r="IU37" s="77"/>
      <c r="IV37" s="77"/>
    </row>
    <row r="38" spans="1:256" ht="18">
      <c r="A38" s="85"/>
      <c r="B38" s="86" t="s">
        <v>173</v>
      </c>
      <c r="C38" s="87" t="s">
        <v>118</v>
      </c>
      <c r="D38" s="88" t="s">
        <v>75</v>
      </c>
      <c r="E38" s="89" t="s">
        <v>75</v>
      </c>
      <c r="F38" s="89" t="s">
        <v>75</v>
      </c>
      <c r="G38" s="89" t="s">
        <v>75</v>
      </c>
      <c r="H38" s="89" t="s">
        <v>75</v>
      </c>
      <c r="I38" s="90" t="s">
        <v>75</v>
      </c>
      <c r="J38" s="91" t="s">
        <v>75</v>
      </c>
      <c r="K38" s="89" t="s">
        <v>75</v>
      </c>
      <c r="L38" s="89" t="s">
        <v>75</v>
      </c>
      <c r="M38" s="90" t="s">
        <v>75</v>
      </c>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c r="FM38" s="77"/>
      <c r="FN38" s="77"/>
      <c r="FO38" s="77"/>
      <c r="FP38" s="77"/>
      <c r="FQ38" s="77"/>
      <c r="FR38" s="77"/>
      <c r="FS38" s="77"/>
      <c r="FT38" s="77"/>
      <c r="FU38" s="77"/>
      <c r="FV38" s="77"/>
      <c r="FW38" s="77"/>
      <c r="FX38" s="77"/>
      <c r="FY38" s="77"/>
      <c r="FZ38" s="77"/>
      <c r="GA38" s="77"/>
      <c r="GB38" s="77"/>
      <c r="GC38" s="77"/>
      <c r="GD38" s="77"/>
      <c r="GE38" s="77"/>
      <c r="GF38" s="77"/>
      <c r="GG38" s="77"/>
      <c r="GH38" s="77"/>
      <c r="GI38" s="77"/>
      <c r="GJ38" s="77"/>
      <c r="GK38" s="77"/>
      <c r="GL38" s="77"/>
      <c r="GM38" s="77"/>
      <c r="GN38" s="77"/>
      <c r="GO38" s="77"/>
      <c r="GP38" s="77"/>
      <c r="GQ38" s="77"/>
      <c r="GR38" s="77"/>
      <c r="GS38" s="77"/>
      <c r="GT38" s="77"/>
      <c r="GU38" s="77"/>
      <c r="GV38" s="77"/>
      <c r="GW38" s="77"/>
      <c r="GX38" s="77"/>
      <c r="GY38" s="77"/>
      <c r="GZ38" s="77"/>
      <c r="HA38" s="77"/>
      <c r="HB38" s="77"/>
      <c r="HC38" s="77"/>
      <c r="HD38" s="77"/>
      <c r="HE38" s="77"/>
      <c r="HF38" s="77"/>
      <c r="HG38" s="77"/>
      <c r="HH38" s="77"/>
      <c r="HI38" s="77"/>
      <c r="HJ38" s="77"/>
      <c r="HK38" s="77"/>
      <c r="HL38" s="77"/>
      <c r="HM38" s="77"/>
      <c r="HN38" s="77"/>
      <c r="HO38" s="77"/>
      <c r="HP38" s="77"/>
      <c r="HQ38" s="77"/>
      <c r="HR38" s="77"/>
      <c r="HS38" s="77"/>
      <c r="HT38" s="77"/>
      <c r="HU38" s="77"/>
      <c r="HV38" s="77"/>
      <c r="HW38" s="77"/>
      <c r="HX38" s="77"/>
      <c r="HY38" s="77"/>
      <c r="HZ38" s="77"/>
      <c r="IA38" s="77"/>
      <c r="IB38" s="77"/>
      <c r="IC38" s="77"/>
      <c r="ID38" s="77"/>
      <c r="IE38" s="77"/>
      <c r="IF38" s="77"/>
      <c r="IG38" s="77"/>
      <c r="IH38" s="77"/>
      <c r="II38" s="77"/>
      <c r="IJ38" s="77"/>
      <c r="IK38" s="77"/>
      <c r="IL38" s="77"/>
      <c r="IM38" s="77"/>
      <c r="IN38" s="77"/>
      <c r="IO38" s="77"/>
      <c r="IP38" s="77"/>
      <c r="IQ38" s="77"/>
      <c r="IR38" s="77"/>
      <c r="IS38" s="77"/>
      <c r="IT38" s="77"/>
      <c r="IU38" s="77"/>
      <c r="IV38" s="77"/>
    </row>
    <row r="39" spans="1:256" ht="18">
      <c r="A39" s="85"/>
      <c r="B39" s="86" t="s">
        <v>174</v>
      </c>
      <c r="C39" s="87" t="s">
        <v>118</v>
      </c>
      <c r="D39" s="88" t="s">
        <v>75</v>
      </c>
      <c r="E39" s="89" t="s">
        <v>75</v>
      </c>
      <c r="F39" s="89" t="s">
        <v>75</v>
      </c>
      <c r="G39" s="89" t="s">
        <v>75</v>
      </c>
      <c r="H39" s="89" t="s">
        <v>75</v>
      </c>
      <c r="I39" s="90" t="s">
        <v>75</v>
      </c>
      <c r="J39" s="91" t="s">
        <v>75</v>
      </c>
      <c r="K39" s="89" t="s">
        <v>75</v>
      </c>
      <c r="L39" s="89" t="s">
        <v>75</v>
      </c>
      <c r="M39" s="90" t="s">
        <v>75</v>
      </c>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c r="FM39" s="77"/>
      <c r="FN39" s="77"/>
      <c r="FO39" s="77"/>
      <c r="FP39" s="77"/>
      <c r="FQ39" s="77"/>
      <c r="FR39" s="77"/>
      <c r="FS39" s="77"/>
      <c r="FT39" s="77"/>
      <c r="FU39" s="77"/>
      <c r="FV39" s="77"/>
      <c r="FW39" s="77"/>
      <c r="FX39" s="77"/>
      <c r="FY39" s="77"/>
      <c r="FZ39" s="77"/>
      <c r="GA39" s="77"/>
      <c r="GB39" s="77"/>
      <c r="GC39" s="77"/>
      <c r="GD39" s="77"/>
      <c r="GE39" s="77"/>
      <c r="GF39" s="77"/>
      <c r="GG39" s="77"/>
      <c r="GH39" s="77"/>
      <c r="GI39" s="77"/>
      <c r="GJ39" s="77"/>
      <c r="GK39" s="77"/>
      <c r="GL39" s="77"/>
      <c r="GM39" s="77"/>
      <c r="GN39" s="77"/>
      <c r="GO39" s="77"/>
      <c r="GP39" s="77"/>
      <c r="GQ39" s="77"/>
      <c r="GR39" s="77"/>
      <c r="GS39" s="77"/>
      <c r="GT39" s="77"/>
      <c r="GU39" s="77"/>
      <c r="GV39" s="77"/>
      <c r="GW39" s="77"/>
      <c r="GX39" s="77"/>
      <c r="GY39" s="77"/>
      <c r="GZ39" s="77"/>
      <c r="HA39" s="77"/>
      <c r="HB39" s="77"/>
      <c r="HC39" s="77"/>
      <c r="HD39" s="77"/>
      <c r="HE39" s="77"/>
      <c r="HF39" s="77"/>
      <c r="HG39" s="77"/>
      <c r="HH39" s="77"/>
      <c r="HI39" s="77"/>
      <c r="HJ39" s="77"/>
      <c r="HK39" s="77"/>
      <c r="HL39" s="77"/>
      <c r="HM39" s="77"/>
      <c r="HN39" s="77"/>
      <c r="HO39" s="77"/>
      <c r="HP39" s="77"/>
      <c r="HQ39" s="77"/>
      <c r="HR39" s="77"/>
      <c r="HS39" s="77"/>
      <c r="HT39" s="77"/>
      <c r="HU39" s="77"/>
      <c r="HV39" s="77"/>
      <c r="HW39" s="77"/>
      <c r="HX39" s="77"/>
      <c r="HY39" s="77"/>
      <c r="HZ39" s="77"/>
      <c r="IA39" s="77"/>
      <c r="IB39" s="77"/>
      <c r="IC39" s="77"/>
      <c r="ID39" s="77"/>
      <c r="IE39" s="77"/>
      <c r="IF39" s="77"/>
      <c r="IG39" s="77"/>
      <c r="IH39" s="77"/>
      <c r="II39" s="77"/>
      <c r="IJ39" s="77"/>
      <c r="IK39" s="77"/>
      <c r="IL39" s="77"/>
      <c r="IM39" s="77"/>
      <c r="IN39" s="77"/>
      <c r="IO39" s="77"/>
      <c r="IP39" s="77"/>
      <c r="IQ39" s="77"/>
      <c r="IR39" s="77"/>
      <c r="IS39" s="77"/>
      <c r="IT39" s="77"/>
      <c r="IU39" s="77"/>
      <c r="IV39" s="77"/>
    </row>
    <row r="40" spans="1:256" ht="15.75">
      <c r="A40" s="85" t="s">
        <v>123</v>
      </c>
      <c r="B40" s="86" t="s">
        <v>124</v>
      </c>
      <c r="C40" s="87" t="s">
        <v>118</v>
      </c>
      <c r="D40" s="88" t="s">
        <v>75</v>
      </c>
      <c r="E40" s="89" t="s">
        <v>75</v>
      </c>
      <c r="F40" s="89" t="s">
        <v>75</v>
      </c>
      <c r="G40" s="89" t="s">
        <v>75</v>
      </c>
      <c r="H40" s="89" t="s">
        <v>75</v>
      </c>
      <c r="I40" s="90" t="s">
        <v>75</v>
      </c>
      <c r="J40" s="91" t="s">
        <v>75</v>
      </c>
      <c r="K40" s="89" t="s">
        <v>75</v>
      </c>
      <c r="L40" s="89" t="s">
        <v>75</v>
      </c>
      <c r="M40" s="90" t="s">
        <v>75</v>
      </c>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c r="FM40" s="77"/>
      <c r="FN40" s="77"/>
      <c r="FO40" s="77"/>
      <c r="FP40" s="77"/>
      <c r="FQ40" s="77"/>
      <c r="FR40" s="77"/>
      <c r="FS40" s="77"/>
      <c r="FT40" s="77"/>
      <c r="FU40" s="77"/>
      <c r="FV40" s="77"/>
      <c r="FW40" s="77"/>
      <c r="FX40" s="77"/>
      <c r="FY40" s="77"/>
      <c r="FZ40" s="77"/>
      <c r="GA40" s="77"/>
      <c r="GB40" s="77"/>
      <c r="GC40" s="77"/>
      <c r="GD40" s="77"/>
      <c r="GE40" s="77"/>
      <c r="GF40" s="77"/>
      <c r="GG40" s="77"/>
      <c r="GH40" s="77"/>
      <c r="GI40" s="77"/>
      <c r="GJ40" s="77"/>
      <c r="GK40" s="77"/>
      <c r="GL40" s="77"/>
      <c r="GM40" s="77"/>
      <c r="GN40" s="77"/>
      <c r="GO40" s="77"/>
      <c r="GP40" s="77"/>
      <c r="GQ40" s="77"/>
      <c r="GR40" s="77"/>
      <c r="GS40" s="77"/>
      <c r="GT40" s="77"/>
      <c r="GU40" s="77"/>
      <c r="GV40" s="77"/>
      <c r="GW40" s="77"/>
      <c r="GX40" s="77"/>
      <c r="GY40" s="77"/>
      <c r="GZ40" s="77"/>
      <c r="HA40" s="77"/>
      <c r="HB40" s="77"/>
      <c r="HC40" s="77"/>
      <c r="HD40" s="77"/>
      <c r="HE40" s="77"/>
      <c r="HF40" s="77"/>
      <c r="HG40" s="77"/>
      <c r="HH40" s="77"/>
      <c r="HI40" s="77"/>
      <c r="HJ40" s="77"/>
      <c r="HK40" s="77"/>
      <c r="HL40" s="77"/>
      <c r="HM40" s="77"/>
      <c r="HN40" s="77"/>
      <c r="HO40" s="77"/>
      <c r="HP40" s="77"/>
      <c r="HQ40" s="77"/>
      <c r="HR40" s="77"/>
      <c r="HS40" s="77"/>
      <c r="HT40" s="77"/>
      <c r="HU40" s="77"/>
      <c r="HV40" s="77"/>
      <c r="HW40" s="77"/>
      <c r="HX40" s="77"/>
      <c r="HY40" s="77"/>
      <c r="HZ40" s="77"/>
      <c r="IA40" s="77"/>
      <c r="IB40" s="77"/>
      <c r="IC40" s="77"/>
      <c r="ID40" s="77"/>
      <c r="IE40" s="77"/>
      <c r="IF40" s="77"/>
      <c r="IG40" s="77"/>
      <c r="IH40" s="77"/>
      <c r="II40" s="77"/>
      <c r="IJ40" s="77"/>
      <c r="IK40" s="77"/>
      <c r="IL40" s="77"/>
      <c r="IM40" s="77"/>
      <c r="IN40" s="77"/>
      <c r="IO40" s="77"/>
      <c r="IP40" s="77"/>
      <c r="IQ40" s="77"/>
      <c r="IR40" s="77"/>
      <c r="IS40" s="77"/>
      <c r="IT40" s="77"/>
      <c r="IU40" s="77"/>
      <c r="IV40" s="77"/>
    </row>
    <row r="41" spans="1:256" ht="15.75">
      <c r="A41" s="85" t="s">
        <v>36</v>
      </c>
      <c r="B41" s="86" t="s">
        <v>125</v>
      </c>
      <c r="C41" s="87"/>
      <c r="D41" s="88" t="s">
        <v>75</v>
      </c>
      <c r="E41" s="89" t="s">
        <v>75</v>
      </c>
      <c r="F41" s="89" t="s">
        <v>75</v>
      </c>
      <c r="G41" s="89" t="s">
        <v>75</v>
      </c>
      <c r="H41" s="89" t="s">
        <v>75</v>
      </c>
      <c r="I41" s="90" t="s">
        <v>75</v>
      </c>
      <c r="J41" s="91" t="s">
        <v>75</v>
      </c>
      <c r="K41" s="89" t="s">
        <v>75</v>
      </c>
      <c r="L41" s="89" t="s">
        <v>75</v>
      </c>
      <c r="M41" s="90" t="s">
        <v>75</v>
      </c>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c r="FM41" s="77"/>
      <c r="FN41" s="77"/>
      <c r="FO41" s="77"/>
      <c r="FP41" s="77"/>
      <c r="FQ41" s="77"/>
      <c r="FR41" s="77"/>
      <c r="FS41" s="77"/>
      <c r="FT41" s="77"/>
      <c r="FU41" s="77"/>
      <c r="FV41" s="77"/>
      <c r="FW41" s="77"/>
      <c r="FX41" s="77"/>
      <c r="FY41" s="77"/>
      <c r="FZ41" s="77"/>
      <c r="GA41" s="77"/>
      <c r="GB41" s="77"/>
      <c r="GC41" s="77"/>
      <c r="GD41" s="77"/>
      <c r="GE41" s="77"/>
      <c r="GF41" s="77"/>
      <c r="GG41" s="77"/>
      <c r="GH41" s="77"/>
      <c r="GI41" s="77"/>
      <c r="GJ41" s="77"/>
      <c r="GK41" s="77"/>
      <c r="GL41" s="77"/>
      <c r="GM41" s="77"/>
      <c r="GN41" s="77"/>
      <c r="GO41" s="77"/>
      <c r="GP41" s="77"/>
      <c r="GQ41" s="77"/>
      <c r="GR41" s="77"/>
      <c r="GS41" s="77"/>
      <c r="GT41" s="77"/>
      <c r="GU41" s="77"/>
      <c r="GV41" s="77"/>
      <c r="GW41" s="77"/>
      <c r="GX41" s="77"/>
      <c r="GY41" s="77"/>
      <c r="GZ41" s="77"/>
      <c r="HA41" s="77"/>
      <c r="HB41" s="77"/>
      <c r="HC41" s="77"/>
      <c r="HD41" s="77"/>
      <c r="HE41" s="77"/>
      <c r="HF41" s="77"/>
      <c r="HG41" s="77"/>
      <c r="HH41" s="77"/>
      <c r="HI41" s="77"/>
      <c r="HJ41" s="77"/>
      <c r="HK41" s="77"/>
      <c r="HL41" s="77"/>
      <c r="HM41" s="77"/>
      <c r="HN41" s="77"/>
      <c r="HO41" s="77"/>
      <c r="HP41" s="77"/>
      <c r="HQ41" s="77"/>
      <c r="HR41" s="77"/>
      <c r="HS41" s="77"/>
      <c r="HT41" s="77"/>
      <c r="HU41" s="77"/>
      <c r="HV41" s="77"/>
      <c r="HW41" s="77"/>
      <c r="HX41" s="77"/>
      <c r="HY41" s="77"/>
      <c r="HZ41" s="77"/>
      <c r="IA41" s="77"/>
      <c r="IB41" s="77"/>
      <c r="IC41" s="77"/>
      <c r="ID41" s="77"/>
      <c r="IE41" s="77"/>
      <c r="IF41" s="77"/>
      <c r="IG41" s="77"/>
      <c r="IH41" s="77"/>
      <c r="II41" s="77"/>
      <c r="IJ41" s="77"/>
      <c r="IK41" s="77"/>
      <c r="IL41" s="77"/>
      <c r="IM41" s="77"/>
      <c r="IN41" s="77"/>
      <c r="IO41" s="77"/>
      <c r="IP41" s="77"/>
      <c r="IQ41" s="77"/>
      <c r="IR41" s="77"/>
      <c r="IS41" s="77"/>
      <c r="IT41" s="77"/>
      <c r="IU41" s="77"/>
      <c r="IV41" s="77"/>
    </row>
    <row r="42" spans="1:256" ht="30">
      <c r="A42" s="85" t="s">
        <v>37</v>
      </c>
      <c r="B42" s="86" t="s">
        <v>126</v>
      </c>
      <c r="C42" s="87" t="s">
        <v>127</v>
      </c>
      <c r="D42" s="88" t="s">
        <v>75</v>
      </c>
      <c r="E42" s="89" t="s">
        <v>75</v>
      </c>
      <c r="F42" s="89" t="s">
        <v>75</v>
      </c>
      <c r="G42" s="89" t="s">
        <v>75</v>
      </c>
      <c r="H42" s="89" t="s">
        <v>75</v>
      </c>
      <c r="I42" s="90" t="s">
        <v>75</v>
      </c>
      <c r="J42" s="91" t="s">
        <v>75</v>
      </c>
      <c r="K42" s="89" t="s">
        <v>75</v>
      </c>
      <c r="L42" s="89" t="s">
        <v>75</v>
      </c>
      <c r="M42" s="90" t="s">
        <v>75</v>
      </c>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c r="FL42" s="77"/>
      <c r="FM42" s="77"/>
      <c r="FN42" s="77"/>
      <c r="FO42" s="77"/>
      <c r="FP42" s="77"/>
      <c r="FQ42" s="77"/>
      <c r="FR42" s="77"/>
      <c r="FS42" s="77"/>
      <c r="FT42" s="77"/>
      <c r="FU42" s="77"/>
      <c r="FV42" s="77"/>
      <c r="FW42" s="77"/>
      <c r="FX42" s="77"/>
      <c r="FY42" s="77"/>
      <c r="FZ42" s="77"/>
      <c r="GA42" s="77"/>
      <c r="GB42" s="77"/>
      <c r="GC42" s="77"/>
      <c r="GD42" s="77"/>
      <c r="GE42" s="77"/>
      <c r="GF42" s="77"/>
      <c r="GG42" s="77"/>
      <c r="GH42" s="77"/>
      <c r="GI42" s="77"/>
      <c r="GJ42" s="77"/>
      <c r="GK42" s="77"/>
      <c r="GL42" s="77"/>
      <c r="GM42" s="77"/>
      <c r="GN42" s="77"/>
      <c r="GO42" s="77"/>
      <c r="GP42" s="77"/>
      <c r="GQ42" s="77"/>
      <c r="GR42" s="77"/>
      <c r="GS42" s="77"/>
      <c r="GT42" s="77"/>
      <c r="GU42" s="77"/>
      <c r="GV42" s="77"/>
      <c r="GW42" s="77"/>
      <c r="GX42" s="77"/>
      <c r="GY42" s="77"/>
      <c r="GZ42" s="77"/>
      <c r="HA42" s="77"/>
      <c r="HB42" s="77"/>
      <c r="HC42" s="77"/>
      <c r="HD42" s="77"/>
      <c r="HE42" s="77"/>
      <c r="HF42" s="77"/>
      <c r="HG42" s="77"/>
      <c r="HH42" s="77"/>
      <c r="HI42" s="77"/>
      <c r="HJ42" s="77"/>
      <c r="HK42" s="77"/>
      <c r="HL42" s="77"/>
      <c r="HM42" s="77"/>
      <c r="HN42" s="77"/>
      <c r="HO42" s="77"/>
      <c r="HP42" s="77"/>
      <c r="HQ42" s="77"/>
      <c r="HR42" s="77"/>
      <c r="HS42" s="77"/>
      <c r="HT42" s="77"/>
      <c r="HU42" s="77"/>
      <c r="HV42" s="77"/>
      <c r="HW42" s="77"/>
      <c r="HX42" s="77"/>
      <c r="HY42" s="77"/>
      <c r="HZ42" s="77"/>
      <c r="IA42" s="77"/>
      <c r="IB42" s="77"/>
      <c r="IC42" s="77"/>
      <c r="ID42" s="77"/>
      <c r="IE42" s="77"/>
      <c r="IF42" s="77"/>
      <c r="IG42" s="77"/>
      <c r="IH42" s="77"/>
      <c r="II42" s="77"/>
      <c r="IJ42" s="77"/>
      <c r="IK42" s="77"/>
      <c r="IL42" s="77"/>
      <c r="IM42" s="77"/>
      <c r="IN42" s="77"/>
      <c r="IO42" s="77"/>
      <c r="IP42" s="77"/>
      <c r="IQ42" s="77"/>
      <c r="IR42" s="77"/>
      <c r="IS42" s="77"/>
      <c r="IT42" s="77"/>
      <c r="IU42" s="77"/>
      <c r="IV42" s="77"/>
    </row>
    <row r="43" spans="1:256" ht="15.75">
      <c r="A43" s="85" t="s">
        <v>128</v>
      </c>
      <c r="B43" s="86" t="s">
        <v>129</v>
      </c>
      <c r="C43" s="87" t="s">
        <v>118</v>
      </c>
      <c r="D43" s="88" t="s">
        <v>75</v>
      </c>
      <c r="E43" s="89" t="s">
        <v>75</v>
      </c>
      <c r="F43" s="89" t="s">
        <v>75</v>
      </c>
      <c r="G43" s="89" t="s">
        <v>75</v>
      </c>
      <c r="H43" s="89" t="s">
        <v>75</v>
      </c>
      <c r="I43" s="90" t="s">
        <v>75</v>
      </c>
      <c r="J43" s="91" t="s">
        <v>75</v>
      </c>
      <c r="K43" s="89" t="s">
        <v>75</v>
      </c>
      <c r="L43" s="89" t="s">
        <v>75</v>
      </c>
      <c r="M43" s="90" t="s">
        <v>75</v>
      </c>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c r="FL43" s="77"/>
      <c r="FM43" s="77"/>
      <c r="FN43" s="77"/>
      <c r="FO43" s="77"/>
      <c r="FP43" s="77"/>
      <c r="FQ43" s="77"/>
      <c r="FR43" s="77"/>
      <c r="FS43" s="77"/>
      <c r="FT43" s="77"/>
      <c r="FU43" s="77"/>
      <c r="FV43" s="77"/>
      <c r="FW43" s="77"/>
      <c r="FX43" s="77"/>
      <c r="FY43" s="77"/>
      <c r="FZ43" s="77"/>
      <c r="GA43" s="77"/>
      <c r="GB43" s="77"/>
      <c r="GC43" s="77"/>
      <c r="GD43" s="77"/>
      <c r="GE43" s="77"/>
      <c r="GF43" s="77"/>
      <c r="GG43" s="77"/>
      <c r="GH43" s="77"/>
      <c r="GI43" s="77"/>
      <c r="GJ43" s="77"/>
      <c r="GK43" s="77"/>
      <c r="GL43" s="77"/>
      <c r="GM43" s="77"/>
      <c r="GN43" s="77"/>
      <c r="GO43" s="77"/>
      <c r="GP43" s="77"/>
      <c r="GQ43" s="77"/>
      <c r="GR43" s="77"/>
      <c r="GS43" s="77"/>
      <c r="GT43" s="77"/>
      <c r="GU43" s="77"/>
      <c r="GV43" s="77"/>
      <c r="GW43" s="77"/>
      <c r="GX43" s="77"/>
      <c r="GY43" s="77"/>
      <c r="GZ43" s="77"/>
      <c r="HA43" s="77"/>
      <c r="HB43" s="77"/>
      <c r="HC43" s="77"/>
      <c r="HD43" s="77"/>
      <c r="HE43" s="77"/>
      <c r="HF43" s="77"/>
      <c r="HG43" s="77"/>
      <c r="HH43" s="77"/>
      <c r="HI43" s="77"/>
      <c r="HJ43" s="77"/>
      <c r="HK43" s="77"/>
      <c r="HL43" s="77"/>
      <c r="HM43" s="77"/>
      <c r="HN43" s="77"/>
      <c r="HO43" s="77"/>
      <c r="HP43" s="77"/>
      <c r="HQ43" s="77"/>
      <c r="HR43" s="77"/>
      <c r="HS43" s="77"/>
      <c r="HT43" s="77"/>
      <c r="HU43" s="77"/>
      <c r="HV43" s="77"/>
      <c r="HW43" s="77"/>
      <c r="HX43" s="77"/>
      <c r="HY43" s="77"/>
      <c r="HZ43" s="77"/>
      <c r="IA43" s="77"/>
      <c r="IB43" s="77"/>
      <c r="IC43" s="77"/>
      <c r="ID43" s="77"/>
      <c r="IE43" s="77"/>
      <c r="IF43" s="77"/>
      <c r="IG43" s="77"/>
      <c r="IH43" s="77"/>
      <c r="II43" s="77"/>
      <c r="IJ43" s="77"/>
      <c r="IK43" s="77"/>
      <c r="IL43" s="77"/>
      <c r="IM43" s="77"/>
      <c r="IN43" s="77"/>
      <c r="IO43" s="77"/>
      <c r="IP43" s="77"/>
      <c r="IQ43" s="77"/>
      <c r="IR43" s="77"/>
      <c r="IS43" s="77"/>
      <c r="IT43" s="77"/>
      <c r="IU43" s="77"/>
      <c r="IV43" s="77"/>
    </row>
    <row r="44" spans="1:256" ht="15.75">
      <c r="A44" s="85" t="s">
        <v>130</v>
      </c>
      <c r="B44" s="86" t="s">
        <v>131</v>
      </c>
      <c r="C44" s="87" t="s">
        <v>132</v>
      </c>
      <c r="D44" s="88" t="s">
        <v>75</v>
      </c>
      <c r="E44" s="89" t="s">
        <v>75</v>
      </c>
      <c r="F44" s="89" t="s">
        <v>75</v>
      </c>
      <c r="G44" s="89" t="s">
        <v>75</v>
      </c>
      <c r="H44" s="89" t="s">
        <v>75</v>
      </c>
      <c r="I44" s="90" t="s">
        <v>75</v>
      </c>
      <c r="J44" s="91" t="s">
        <v>75</v>
      </c>
      <c r="K44" s="89" t="s">
        <v>75</v>
      </c>
      <c r="L44" s="89" t="s">
        <v>75</v>
      </c>
      <c r="M44" s="90" t="s">
        <v>75</v>
      </c>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c r="FL44" s="77"/>
      <c r="FM44" s="77"/>
      <c r="FN44" s="77"/>
      <c r="FO44" s="77"/>
      <c r="FP44" s="77"/>
      <c r="FQ44" s="77"/>
      <c r="FR44" s="77"/>
      <c r="FS44" s="77"/>
      <c r="FT44" s="77"/>
      <c r="FU44" s="77"/>
      <c r="FV44" s="77"/>
      <c r="FW44" s="77"/>
      <c r="FX44" s="77"/>
      <c r="FY44" s="77"/>
      <c r="FZ44" s="77"/>
      <c r="GA44" s="77"/>
      <c r="GB44" s="77"/>
      <c r="GC44" s="77"/>
      <c r="GD44" s="77"/>
      <c r="GE44" s="77"/>
      <c r="GF44" s="77"/>
      <c r="GG44" s="77"/>
      <c r="GH44" s="77"/>
      <c r="GI44" s="77"/>
      <c r="GJ44" s="77"/>
      <c r="GK44" s="77"/>
      <c r="GL44" s="77"/>
      <c r="GM44" s="77"/>
      <c r="GN44" s="77"/>
      <c r="GO44" s="77"/>
      <c r="GP44" s="77"/>
      <c r="GQ44" s="77"/>
      <c r="GR44" s="77"/>
      <c r="GS44" s="77"/>
      <c r="GT44" s="77"/>
      <c r="GU44" s="77"/>
      <c r="GV44" s="77"/>
      <c r="GW44" s="77"/>
      <c r="GX44" s="77"/>
      <c r="GY44" s="77"/>
      <c r="GZ44" s="77"/>
      <c r="HA44" s="77"/>
      <c r="HB44" s="77"/>
      <c r="HC44" s="77"/>
      <c r="HD44" s="77"/>
      <c r="HE44" s="77"/>
      <c r="HF44" s="77"/>
      <c r="HG44" s="77"/>
      <c r="HH44" s="77"/>
      <c r="HI44" s="77"/>
      <c r="HJ44" s="77"/>
      <c r="HK44" s="77"/>
      <c r="HL44" s="77"/>
      <c r="HM44" s="77"/>
      <c r="HN44" s="77"/>
      <c r="HO44" s="77"/>
      <c r="HP44" s="77"/>
      <c r="HQ44" s="77"/>
      <c r="HR44" s="77"/>
      <c r="HS44" s="77"/>
      <c r="HT44" s="77"/>
      <c r="HU44" s="77"/>
      <c r="HV44" s="77"/>
      <c r="HW44" s="77"/>
      <c r="HX44" s="77"/>
      <c r="HY44" s="77"/>
      <c r="HZ44" s="77"/>
      <c r="IA44" s="77"/>
      <c r="IB44" s="77"/>
      <c r="IC44" s="77"/>
      <c r="ID44" s="77"/>
      <c r="IE44" s="77"/>
      <c r="IF44" s="77"/>
      <c r="IG44" s="77"/>
      <c r="IH44" s="77"/>
      <c r="II44" s="77"/>
      <c r="IJ44" s="77"/>
      <c r="IK44" s="77"/>
      <c r="IL44" s="77"/>
      <c r="IM44" s="77"/>
      <c r="IN44" s="77"/>
      <c r="IO44" s="77"/>
      <c r="IP44" s="77"/>
      <c r="IQ44" s="77"/>
      <c r="IR44" s="77"/>
      <c r="IS44" s="77"/>
      <c r="IT44" s="77"/>
      <c r="IU44" s="77"/>
      <c r="IV44" s="77"/>
    </row>
    <row r="45" spans="1:256" ht="15.75">
      <c r="A45" s="85"/>
      <c r="B45" s="86" t="s">
        <v>133</v>
      </c>
      <c r="C45" s="87" t="s">
        <v>132</v>
      </c>
      <c r="D45" s="88" t="s">
        <v>75</v>
      </c>
      <c r="E45" s="89" t="s">
        <v>75</v>
      </c>
      <c r="F45" s="89" t="s">
        <v>75</v>
      </c>
      <c r="G45" s="89" t="s">
        <v>75</v>
      </c>
      <c r="H45" s="89" t="s">
        <v>75</v>
      </c>
      <c r="I45" s="90" t="s">
        <v>75</v>
      </c>
      <c r="J45" s="91" t="s">
        <v>75</v>
      </c>
      <c r="K45" s="89" t="s">
        <v>75</v>
      </c>
      <c r="L45" s="89" t="s">
        <v>75</v>
      </c>
      <c r="M45" s="90" t="s">
        <v>75</v>
      </c>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c r="FL45" s="77"/>
      <c r="FM45" s="77"/>
      <c r="FN45" s="77"/>
      <c r="FO45" s="77"/>
      <c r="FP45" s="77"/>
      <c r="FQ45" s="77"/>
      <c r="FR45" s="77"/>
      <c r="FS45" s="77"/>
      <c r="FT45" s="77"/>
      <c r="FU45" s="77"/>
      <c r="FV45" s="77"/>
      <c r="FW45" s="77"/>
      <c r="FX45" s="77"/>
      <c r="FY45" s="77"/>
      <c r="FZ45" s="77"/>
      <c r="GA45" s="77"/>
      <c r="GB45" s="77"/>
      <c r="GC45" s="77"/>
      <c r="GD45" s="77"/>
      <c r="GE45" s="77"/>
      <c r="GF45" s="77"/>
      <c r="GG45" s="77"/>
      <c r="GH45" s="77"/>
      <c r="GI45" s="77"/>
      <c r="GJ45" s="77"/>
      <c r="GK45" s="77"/>
      <c r="GL45" s="77"/>
      <c r="GM45" s="77"/>
      <c r="GN45" s="77"/>
      <c r="GO45" s="77"/>
      <c r="GP45" s="77"/>
      <c r="GQ45" s="77"/>
      <c r="GR45" s="77"/>
      <c r="GS45" s="77"/>
      <c r="GT45" s="77"/>
      <c r="GU45" s="77"/>
      <c r="GV45" s="77"/>
      <c r="GW45" s="77"/>
      <c r="GX45" s="77"/>
      <c r="GY45" s="77"/>
      <c r="GZ45" s="77"/>
      <c r="HA45" s="77"/>
      <c r="HB45" s="77"/>
      <c r="HC45" s="77"/>
      <c r="HD45" s="77"/>
      <c r="HE45" s="77"/>
      <c r="HF45" s="77"/>
      <c r="HG45" s="77"/>
      <c r="HH45" s="77"/>
      <c r="HI45" s="77"/>
      <c r="HJ45" s="77"/>
      <c r="HK45" s="77"/>
      <c r="HL45" s="77"/>
      <c r="HM45" s="77"/>
      <c r="HN45" s="77"/>
      <c r="HO45" s="77"/>
      <c r="HP45" s="77"/>
      <c r="HQ45" s="77"/>
      <c r="HR45" s="77"/>
      <c r="HS45" s="77"/>
      <c r="HT45" s="77"/>
      <c r="HU45" s="77"/>
      <c r="HV45" s="77"/>
      <c r="HW45" s="77"/>
      <c r="HX45" s="77"/>
      <c r="HY45" s="77"/>
      <c r="HZ45" s="77"/>
      <c r="IA45" s="77"/>
      <c r="IB45" s="77"/>
      <c r="IC45" s="77"/>
      <c r="ID45" s="77"/>
      <c r="IE45" s="77"/>
      <c r="IF45" s="77"/>
      <c r="IG45" s="77"/>
      <c r="IH45" s="77"/>
      <c r="II45" s="77"/>
      <c r="IJ45" s="77"/>
      <c r="IK45" s="77"/>
      <c r="IL45" s="77"/>
      <c r="IM45" s="77"/>
      <c r="IN45" s="77"/>
      <c r="IO45" s="77"/>
      <c r="IP45" s="77"/>
      <c r="IQ45" s="77"/>
      <c r="IR45" s="77"/>
      <c r="IS45" s="77"/>
      <c r="IT45" s="77"/>
      <c r="IU45" s="77"/>
      <c r="IV45" s="77"/>
    </row>
    <row r="46" spans="1:256" ht="16.5" thickBot="1">
      <c r="A46" s="105"/>
      <c r="B46" s="106" t="s">
        <v>134</v>
      </c>
      <c r="C46" s="107" t="s">
        <v>132</v>
      </c>
      <c r="D46" s="108" t="s">
        <v>75</v>
      </c>
      <c r="E46" s="109" t="s">
        <v>75</v>
      </c>
      <c r="F46" s="109" t="s">
        <v>75</v>
      </c>
      <c r="G46" s="109" t="s">
        <v>75</v>
      </c>
      <c r="H46" s="109" t="s">
        <v>75</v>
      </c>
      <c r="I46" s="110" t="s">
        <v>75</v>
      </c>
      <c r="J46" s="111" t="s">
        <v>75</v>
      </c>
      <c r="K46" s="109" t="s">
        <v>75</v>
      </c>
      <c r="L46" s="109" t="s">
        <v>75</v>
      </c>
      <c r="M46" s="110" t="s">
        <v>75</v>
      </c>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c r="FL46" s="77"/>
      <c r="FM46" s="77"/>
      <c r="FN46" s="77"/>
      <c r="FO46" s="77"/>
      <c r="FP46" s="77"/>
      <c r="FQ46" s="77"/>
      <c r="FR46" s="77"/>
      <c r="FS46" s="77"/>
      <c r="FT46" s="77"/>
      <c r="FU46" s="77"/>
      <c r="FV46" s="77"/>
      <c r="FW46" s="77"/>
      <c r="FX46" s="77"/>
      <c r="FY46" s="77"/>
      <c r="FZ46" s="77"/>
      <c r="GA46" s="77"/>
      <c r="GB46" s="77"/>
      <c r="GC46" s="77"/>
      <c r="GD46" s="77"/>
      <c r="GE46" s="77"/>
      <c r="GF46" s="77"/>
      <c r="GG46" s="77"/>
      <c r="GH46" s="77"/>
      <c r="GI46" s="77"/>
      <c r="GJ46" s="77"/>
      <c r="GK46" s="77"/>
      <c r="GL46" s="77"/>
      <c r="GM46" s="77"/>
      <c r="GN46" s="77"/>
      <c r="GO46" s="77"/>
      <c r="GP46" s="77"/>
      <c r="GQ46" s="77"/>
      <c r="GR46" s="77"/>
      <c r="GS46" s="77"/>
      <c r="GT46" s="77"/>
      <c r="GU46" s="77"/>
      <c r="GV46" s="77"/>
      <c r="GW46" s="77"/>
      <c r="GX46" s="77"/>
      <c r="GY46" s="77"/>
      <c r="GZ46" s="77"/>
      <c r="HA46" s="77"/>
      <c r="HB46" s="77"/>
      <c r="HC46" s="77"/>
      <c r="HD46" s="77"/>
      <c r="HE46" s="77"/>
      <c r="HF46" s="77"/>
      <c r="HG46" s="77"/>
      <c r="HH46" s="77"/>
      <c r="HI46" s="77"/>
      <c r="HJ46" s="77"/>
      <c r="HK46" s="77"/>
      <c r="HL46" s="77"/>
      <c r="HM46" s="77"/>
      <c r="HN46" s="77"/>
      <c r="HO46" s="77"/>
      <c r="HP46" s="77"/>
      <c r="HQ46" s="77"/>
      <c r="HR46" s="77"/>
      <c r="HS46" s="77"/>
      <c r="HT46" s="77"/>
      <c r="HU46" s="77"/>
      <c r="HV46" s="77"/>
      <c r="HW46" s="77"/>
      <c r="HX46" s="77"/>
      <c r="HY46" s="77"/>
      <c r="HZ46" s="77"/>
      <c r="IA46" s="77"/>
      <c r="IB46" s="77"/>
      <c r="IC46" s="77"/>
      <c r="ID46" s="77"/>
      <c r="IE46" s="77"/>
      <c r="IF46" s="77"/>
      <c r="IG46" s="77"/>
      <c r="IH46" s="77"/>
      <c r="II46" s="77"/>
      <c r="IJ46" s="77"/>
      <c r="IK46" s="77"/>
      <c r="IL46" s="77"/>
      <c r="IM46" s="77"/>
      <c r="IN46" s="77"/>
      <c r="IO46" s="77"/>
      <c r="IP46" s="77"/>
      <c r="IQ46" s="77"/>
      <c r="IR46" s="77"/>
      <c r="IS46" s="77"/>
      <c r="IT46" s="77"/>
      <c r="IU46" s="77"/>
      <c r="IV46" s="77"/>
    </row>
    <row r="47" spans="1:256" ht="15.75">
      <c r="A47" s="66" t="s">
        <v>175</v>
      </c>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c r="EO47" s="66"/>
      <c r="EP47" s="66"/>
      <c r="EQ47" s="66"/>
      <c r="ER47" s="66"/>
      <c r="ES47" s="66"/>
      <c r="ET47" s="66"/>
      <c r="EU47" s="66"/>
      <c r="EV47" s="66"/>
      <c r="EW47" s="66"/>
      <c r="EX47" s="66"/>
      <c r="EY47" s="66"/>
      <c r="EZ47" s="66"/>
      <c r="FA47" s="66"/>
      <c r="FB47" s="66"/>
      <c r="FC47" s="66"/>
      <c r="FD47" s="66"/>
      <c r="FE47" s="66"/>
      <c r="FF47" s="66"/>
      <c r="FG47" s="66"/>
      <c r="FH47" s="66"/>
      <c r="FI47" s="66"/>
      <c r="FJ47" s="66"/>
      <c r="FK47" s="66"/>
      <c r="FL47" s="66"/>
      <c r="FM47" s="66"/>
      <c r="FN47" s="66"/>
      <c r="FO47" s="66"/>
      <c r="FP47" s="66"/>
      <c r="FQ47" s="66"/>
      <c r="FR47" s="66"/>
      <c r="FS47" s="66"/>
      <c r="FT47" s="66"/>
      <c r="FU47" s="66"/>
      <c r="FV47" s="66"/>
      <c r="FW47" s="66"/>
      <c r="FX47" s="66"/>
      <c r="FY47" s="66"/>
      <c r="FZ47" s="66"/>
      <c r="GA47" s="66"/>
      <c r="GB47" s="66"/>
      <c r="GC47" s="66"/>
      <c r="GD47" s="66"/>
      <c r="GE47" s="66"/>
      <c r="GF47" s="66"/>
      <c r="GG47" s="66"/>
      <c r="GH47" s="66"/>
      <c r="GI47" s="66"/>
      <c r="GJ47" s="66"/>
      <c r="GK47" s="66"/>
      <c r="GL47" s="66"/>
      <c r="GM47" s="66"/>
      <c r="GN47" s="66"/>
      <c r="GO47" s="66"/>
      <c r="GP47" s="66"/>
      <c r="GQ47" s="66"/>
      <c r="GR47" s="66"/>
      <c r="GS47" s="66"/>
      <c r="GT47" s="66"/>
      <c r="GU47" s="66"/>
      <c r="GV47" s="66"/>
      <c r="GW47" s="66"/>
      <c r="GX47" s="66"/>
      <c r="GY47" s="66"/>
      <c r="GZ47" s="66"/>
      <c r="HA47" s="66"/>
      <c r="HB47" s="66"/>
      <c r="HC47" s="66"/>
      <c r="HD47" s="66"/>
      <c r="HE47" s="66"/>
      <c r="HF47" s="66"/>
      <c r="HG47" s="66"/>
      <c r="HH47" s="66"/>
      <c r="HI47" s="66"/>
      <c r="HJ47" s="66"/>
      <c r="HK47" s="66"/>
      <c r="HL47" s="66"/>
      <c r="HM47" s="66"/>
      <c r="HN47" s="66"/>
      <c r="HO47" s="66"/>
      <c r="HP47" s="66"/>
      <c r="HQ47" s="66"/>
      <c r="HR47" s="66"/>
      <c r="HS47" s="66"/>
      <c r="HT47" s="66"/>
      <c r="HU47" s="66"/>
      <c r="HV47" s="66"/>
      <c r="HW47" s="66"/>
      <c r="HX47" s="66"/>
      <c r="HY47" s="66"/>
      <c r="HZ47" s="66"/>
      <c r="IA47" s="66"/>
      <c r="IB47" s="66"/>
      <c r="IC47" s="66"/>
      <c r="ID47" s="66"/>
      <c r="IE47" s="66"/>
      <c r="IF47" s="66"/>
      <c r="IG47" s="66"/>
      <c r="IH47" s="66"/>
      <c r="II47" s="66"/>
      <c r="IJ47" s="66"/>
      <c r="IK47" s="66"/>
      <c r="IL47" s="66"/>
      <c r="IM47" s="66"/>
      <c r="IN47" s="66"/>
      <c r="IO47" s="66"/>
      <c r="IP47" s="66"/>
      <c r="IQ47" s="66"/>
      <c r="IR47" s="66"/>
      <c r="IS47" s="66"/>
      <c r="IT47" s="66"/>
      <c r="IU47" s="66"/>
      <c r="IV47" s="66"/>
    </row>
    <row r="50" spans="1:9" ht="18.75">
      <c r="A50" s="67" t="str">
        <f>'[1]Расчет тарифа'!A18</f>
        <v>Директор ООО "ОЭС"</v>
      </c>
      <c r="I50" s="68" t="str">
        <f>'[1]Расчет тарифа'!D18</f>
        <v>Р.М.Рахматуллин</v>
      </c>
    </row>
    <row r="53" ht="15.75">
      <c r="A53" s="66" t="s">
        <v>166</v>
      </c>
    </row>
    <row r="54" ht="15.75">
      <c r="A54" s="66">
        <f>'[2]Долгосрочные параметры'!A157</f>
        <v>0</v>
      </c>
    </row>
  </sheetData>
  <sheetProtection/>
  <mergeCells count="13">
    <mergeCell ref="D8:E9"/>
    <mergeCell ref="F8:G9"/>
    <mergeCell ref="H8:L8"/>
    <mergeCell ref="H9:I9"/>
    <mergeCell ref="J9:K9"/>
    <mergeCell ref="L9:M9"/>
    <mergeCell ref="F1:I1"/>
    <mergeCell ref="J1:M1"/>
    <mergeCell ref="A5:M5"/>
    <mergeCell ref="A7:A10"/>
    <mergeCell ref="B7:B10"/>
    <mergeCell ref="C7:C10"/>
    <mergeCell ref="D7:L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Евгений</cp:lastModifiedBy>
  <cp:lastPrinted>2017-12-18T06:49:08Z</cp:lastPrinted>
  <dcterms:created xsi:type="dcterms:W3CDTF">2014-08-15T10:06:32Z</dcterms:created>
  <dcterms:modified xsi:type="dcterms:W3CDTF">2018-10-02T09:55:15Z</dcterms:modified>
  <cp:category/>
  <cp:version/>
  <cp:contentType/>
  <cp:contentStatus/>
</cp:coreProperties>
</file>